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640657D-0A45-4080-A1D8-1B8AF7DAF6C2}" xr6:coauthVersionLast="46" xr6:coauthVersionMax="46" xr10:uidLastSave="{00000000-0000-0000-0000-000000000000}"/>
  <bookViews>
    <workbookView xWindow="3585" yWindow="750" windowWidth="19485" windowHeight="13635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78" i="2" l="1"/>
  <c r="AF377" i="2" l="1"/>
  <c r="AG378" i="2" s="1"/>
  <c r="AF377" i="5"/>
  <c r="AF378" i="5"/>
  <c r="AF377" i="4"/>
  <c r="AF378" i="4"/>
  <c r="AG378" i="4"/>
  <c r="AG378" i="5" l="1"/>
  <c r="AF371" i="5" l="1"/>
  <c r="AF372" i="5"/>
  <c r="AF373" i="5"/>
  <c r="AF374" i="5"/>
  <c r="AF375" i="5"/>
  <c r="AF376" i="5"/>
  <c r="AG377" i="5" s="1"/>
  <c r="AF371" i="4"/>
  <c r="AF372" i="4"/>
  <c r="AF373" i="4"/>
  <c r="AG373" i="4" s="1"/>
  <c r="AF374" i="4"/>
  <c r="AG374" i="4"/>
  <c r="AF375" i="4"/>
  <c r="AG375" i="4" s="1"/>
  <c r="AF376" i="4"/>
  <c r="AG377" i="4" s="1"/>
  <c r="AF371" i="2"/>
  <c r="AF372" i="2"/>
  <c r="AF373" i="2"/>
  <c r="AF374" i="2"/>
  <c r="AG374" i="2" s="1"/>
  <c r="AF375" i="2"/>
  <c r="AF376" i="2"/>
  <c r="AG377" i="2" s="1"/>
  <c r="AG372" i="2" l="1"/>
  <c r="AG372" i="4"/>
  <c r="AG373" i="5"/>
  <c r="AG376" i="2"/>
  <c r="AG376" i="4"/>
  <c r="AG375" i="5"/>
  <c r="AG375" i="2"/>
  <c r="AG373" i="2"/>
  <c r="AG374" i="5"/>
  <c r="AG376" i="5"/>
  <c r="AG372" i="5"/>
  <c r="AF365" i="2"/>
  <c r="AF366" i="2"/>
  <c r="AG366" i="2"/>
  <c r="AF367" i="2"/>
  <c r="AG367" i="2"/>
  <c r="AF368" i="2"/>
  <c r="AG368" i="2"/>
  <c r="AF369" i="2"/>
  <c r="AF370" i="2"/>
  <c r="AG370" i="2" s="1"/>
  <c r="AF365" i="4"/>
  <c r="AF366" i="4"/>
  <c r="AG367" i="4" s="1"/>
  <c r="AF367" i="4"/>
  <c r="AF368" i="4"/>
  <c r="AF369" i="4"/>
  <c r="AF370" i="4"/>
  <c r="AG371" i="4" s="1"/>
  <c r="AF369" i="5"/>
  <c r="AF370" i="5"/>
  <c r="AF365" i="5"/>
  <c r="AF366" i="5"/>
  <c r="AF367" i="5"/>
  <c r="AG367" i="5" s="1"/>
  <c r="AF368" i="5"/>
  <c r="AG368" i="5" l="1"/>
  <c r="AG370" i="5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F364" i="2"/>
  <c r="AF361" i="4"/>
  <c r="AF362" i="4"/>
  <c r="AF363" i="4"/>
  <c r="AF364" i="4"/>
  <c r="AF361" i="5"/>
  <c r="AF362" i="5"/>
  <c r="AF363" i="5"/>
  <c r="AG363" i="5" s="1"/>
  <c r="AF364" i="5"/>
  <c r="AG364" i="2" l="1"/>
  <c r="AG365" i="2"/>
  <c r="AG364" i="5"/>
  <c r="AG363" i="2"/>
  <c r="AG362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G361" i="4" s="1"/>
  <c r="AF357" i="2"/>
  <c r="AF358" i="2"/>
  <c r="AF359" i="2"/>
  <c r="AF360" i="2"/>
  <c r="AG359" i="5" l="1"/>
  <c r="AG361" i="2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F355" i="2"/>
  <c r="AF356" i="2"/>
  <c r="AG357" i="2" s="1"/>
  <c r="AF352" i="4"/>
  <c r="AF353" i="4"/>
  <c r="AG353" i="4" s="1"/>
  <c r="AF354" i="4"/>
  <c r="AF355" i="4"/>
  <c r="AG355" i="4" s="1"/>
  <c r="AF356" i="4"/>
  <c r="AF352" i="5"/>
  <c r="AF353" i="5"/>
  <c r="AF354" i="5"/>
  <c r="AF355" i="5"/>
  <c r="AG355" i="5" s="1"/>
  <c r="AF356" i="5"/>
  <c r="AG356" i="5" s="1"/>
  <c r="AG353" i="5" l="1"/>
  <c r="AG356" i="2"/>
  <c r="AG354" i="2"/>
  <c r="AG354" i="5"/>
  <c r="AG357" i="5"/>
  <c r="AG354" i="4"/>
  <c r="AG356" i="4"/>
  <c r="AG357" i="4"/>
  <c r="AG353" i="2"/>
  <c r="AG355" i="2"/>
  <c r="AF346" i="2"/>
  <c r="AF347" i="2"/>
  <c r="AF348" i="2"/>
  <c r="AG348" i="2"/>
  <c r="AF349" i="2"/>
  <c r="AG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 s="1"/>
  <c r="AG350" i="5" l="1"/>
  <c r="AG352" i="2"/>
  <c r="AG347" i="5"/>
  <c r="AG347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G342" i="5" s="1"/>
  <c r="AF343" i="5"/>
  <c r="AF344" i="5"/>
  <c r="AF345" i="5"/>
  <c r="AG345" i="5" l="1"/>
  <c r="AG346" i="5"/>
  <c r="AG343" i="5"/>
  <c r="AG344" i="5"/>
  <c r="AF341" i="4" l="1"/>
  <c r="AF342" i="4"/>
  <c r="AF343" i="4"/>
  <c r="AF344" i="4"/>
  <c r="AG345" i="4" s="1"/>
  <c r="AF345" i="4"/>
  <c r="AG346" i="4" s="1"/>
  <c r="AF341" i="2"/>
  <c r="AF342" i="2"/>
  <c r="AG342" i="2" s="1"/>
  <c r="AF343" i="2"/>
  <c r="AF344" i="2"/>
  <c r="AF345" i="2"/>
  <c r="AG343" i="2" l="1"/>
  <c r="AG345" i="2"/>
  <c r="AG346" i="2"/>
  <c r="AG343" i="4"/>
  <c r="AG342" i="4"/>
  <c r="AG344" i="4"/>
  <c r="AG344" i="2"/>
  <c r="AF335" i="5"/>
  <c r="AF336" i="5"/>
  <c r="AF337" i="5"/>
  <c r="AG337" i="5" s="1"/>
  <c r="AF338" i="5"/>
  <c r="AF339" i="5"/>
  <c r="AG339" i="5"/>
  <c r="AF340" i="5"/>
  <c r="AF335" i="4"/>
  <c r="AF336" i="4"/>
  <c r="AG336" i="4"/>
  <c r="AF337" i="4"/>
  <c r="AF338" i="4"/>
  <c r="AF339" i="4"/>
  <c r="AG339" i="4"/>
  <c r="AF340" i="4"/>
  <c r="AF335" i="2"/>
  <c r="AF336" i="2"/>
  <c r="AG337" i="2" s="1"/>
  <c r="AF337" i="2"/>
  <c r="AF338" i="2"/>
  <c r="AF339" i="2"/>
  <c r="AF340" i="2"/>
  <c r="AG341" i="2" s="1"/>
  <c r="AG338" i="2" l="1"/>
  <c r="AG339" i="2"/>
  <c r="AG338" i="4"/>
  <c r="AG340" i="5"/>
  <c r="AG341" i="5"/>
  <c r="AG336" i="5"/>
  <c r="AG338" i="5"/>
  <c r="AG341" i="4"/>
  <c r="AG337" i="4"/>
  <c r="AG340" i="4"/>
  <c r="AG340" i="2"/>
  <c r="AG336" i="2"/>
  <c r="AF328" i="5"/>
  <c r="AF329" i="5"/>
  <c r="AG330" i="5" s="1"/>
  <c r="AF330" i="5"/>
  <c r="AF331" i="5"/>
  <c r="AF332" i="5"/>
  <c r="AG332" i="5" s="1"/>
  <c r="AF333" i="5"/>
  <c r="AF334" i="5"/>
  <c r="AF328" i="4"/>
  <c r="AF329" i="4"/>
  <c r="AF330" i="4"/>
  <c r="AG330" i="4" s="1"/>
  <c r="AF331" i="4"/>
  <c r="AG332" i="4" s="1"/>
  <c r="AF332" i="4"/>
  <c r="AF333" i="4"/>
  <c r="AG333" i="4"/>
  <c r="AF334" i="4"/>
  <c r="AF328" i="2"/>
  <c r="AF329" i="2"/>
  <c r="AF330" i="2"/>
  <c r="AG330" i="2" s="1"/>
  <c r="AF331" i="2"/>
  <c r="AF332" i="2"/>
  <c r="AG332" i="2"/>
  <c r="AF333" i="2"/>
  <c r="AF334" i="2"/>
  <c r="AG335" i="2" l="1"/>
  <c r="AG334" i="2"/>
  <c r="AG331" i="4"/>
  <c r="AG331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G328" i="5" s="1"/>
  <c r="AF326" i="4"/>
  <c r="AF327" i="4"/>
  <c r="AF326" i="2"/>
  <c r="AF327" i="2"/>
  <c r="AG327" i="2" l="1"/>
  <c r="AG328" i="2"/>
  <c r="AG327" i="5"/>
  <c r="AG327" i="4"/>
  <c r="AG328" i="4"/>
  <c r="AF322" i="2"/>
  <c r="AF323" i="2"/>
  <c r="AG323" i="2"/>
  <c r="AF324" i="2"/>
  <c r="AG324" i="2"/>
  <c r="AF325" i="2"/>
  <c r="AF322" i="4"/>
  <c r="AF323" i="4"/>
  <c r="AF324" i="4"/>
  <c r="AF325" i="4"/>
  <c r="AH375" i="4" l="1"/>
  <c r="AI375" i="4"/>
  <c r="AH378" i="2"/>
  <c r="AI378" i="2"/>
  <c r="AG326" i="2"/>
  <c r="AG324" i="4"/>
  <c r="AH376" i="4"/>
  <c r="AI376" i="4"/>
  <c r="AG326" i="4"/>
  <c r="AI378" i="4"/>
  <c r="AH378" i="4"/>
  <c r="AH375" i="2"/>
  <c r="AI375" i="2"/>
  <c r="AH377" i="4"/>
  <c r="AI377" i="4"/>
  <c r="AH376" i="2"/>
  <c r="AI376" i="2"/>
  <c r="AG323" i="4"/>
  <c r="AG325" i="2"/>
  <c r="AH377" i="2"/>
  <c r="AI377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58" i="2"/>
  <c r="AI358" i="2"/>
  <c r="AH362" i="2"/>
  <c r="AI362" i="2"/>
  <c r="AH366" i="2"/>
  <c r="AI366" i="2"/>
  <c r="AH370" i="2"/>
  <c r="AI370" i="2"/>
  <c r="AH323" i="2"/>
  <c r="AI323" i="2"/>
  <c r="AH327" i="2"/>
  <c r="AI327" i="2"/>
  <c r="AH331" i="2"/>
  <c r="AI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59" i="2"/>
  <c r="AI359" i="2"/>
  <c r="AH363" i="2"/>
  <c r="AI363" i="2"/>
  <c r="AH367" i="2"/>
  <c r="AI367" i="2"/>
  <c r="AH371" i="2"/>
  <c r="AI371" i="2"/>
  <c r="AI320" i="2"/>
  <c r="AH320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G320" i="2"/>
  <c r="AI321" i="2"/>
  <c r="AH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29" i="5" l="1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G320" i="4" l="1"/>
  <c r="AH372" i="4"/>
  <c r="AI372" i="4"/>
  <c r="AH371" i="4"/>
  <c r="AI371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39" i="4"/>
  <c r="AH148" i="4"/>
  <c r="AF69" i="4"/>
  <c r="AH132" i="4"/>
  <c r="AH112" i="4"/>
  <c r="AG59" i="4"/>
  <c r="AF104" i="4"/>
  <c r="AH72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I86" i="4" s="1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I135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169" i="4" l="1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J317" i="5" l="1"/>
  <c r="J318" i="5"/>
  <c r="J319" i="5"/>
  <c r="J320" i="5"/>
  <c r="X317" i="5"/>
  <c r="X318" i="5"/>
  <c r="X319" i="5"/>
  <c r="X320" i="5"/>
  <c r="K317" i="5"/>
  <c r="K318" i="5"/>
  <c r="K319" i="5"/>
  <c r="K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<sst xmlns="http://schemas.openxmlformats.org/spreadsheetml/2006/main" count="116" uniqueCount="42">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</sst>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95.378186194910711</c:v>
                </c:pt>
                <c:pt idx="3">
                  <c:v>95.140499074783932</c:v>
                </c:pt>
                <c:pt idx="4">
                  <c:v>95.29937768235618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97.383340481016617</c:v>
                </c:pt>
                <c:pt idx="8">
                  <c:v>98.052090785908987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'2021'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T16" sqref="T16"/>
    </sheetView>
  </sheetViews>
  <sheetFormatPr defaultRowHeight="12.75"/>
  <cols>
    <col min="18" max="18" width="9.33203125" customWidth="1"/>
  </cols>
  <sheetData>
    <row r="1" spans="1:20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7"/>
      <c r="S1" s="77"/>
      <c r="T1" s="77"/>
    </row>
    <row r="2" spans="1:20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7"/>
      <c r="S2" s="77"/>
      <c r="T2" s="77"/>
    </row>
    <row r="3" spans="1:20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7"/>
      <c r="S3" s="77"/>
      <c r="T3" s="77"/>
    </row>
    <row r="4" spans="1:20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7"/>
      <c r="S4" s="77"/>
      <c r="T4" s="77"/>
    </row>
    <row r="5" spans="1:20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7"/>
      <c r="S5" s="77"/>
      <c r="T5" s="77"/>
    </row>
    <row r="6" spans="1:20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7"/>
      <c r="S6" s="77"/>
      <c r="T6" s="77"/>
    </row>
    <row r="7" spans="1:20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7"/>
      <c r="S7" s="77"/>
      <c r="T7" s="77"/>
    </row>
    <row r="8" spans="1:20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7"/>
      <c r="S8" s="77"/>
      <c r="T8" s="77"/>
    </row>
    <row r="9" spans="1:20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7"/>
      <c r="S9" s="77"/>
      <c r="T9" s="77"/>
    </row>
    <row r="10" spans="1:20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7"/>
      <c r="S10" s="77"/>
      <c r="T10" s="77"/>
    </row>
    <row r="11" spans="1:20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7"/>
      <c r="S11" s="77"/>
      <c r="T11" s="77"/>
    </row>
    <row r="12" spans="1:20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7"/>
      <c r="S12" s="77"/>
      <c r="T12" s="77"/>
    </row>
    <row r="13" spans="1:20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7"/>
      <c r="S13" s="77"/>
    </row>
    <row r="14" spans="1:20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7"/>
      <c r="S14" s="77"/>
    </row>
    <row r="15" spans="1:20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7"/>
      <c r="S15" s="77"/>
    </row>
    <row r="16" spans="1:20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7"/>
      <c r="S16" s="77"/>
      <c r="T16" s="92"/>
    </row>
    <row r="17" spans="1:20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7"/>
      <c r="S17" s="77"/>
      <c r="T17" s="77"/>
    </row>
    <row r="18" spans="1:20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7"/>
      <c r="S18" s="77"/>
      <c r="T18" s="77"/>
    </row>
    <row r="19" spans="1:20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7"/>
      <c r="S19" s="77"/>
      <c r="T19" s="77"/>
    </row>
    <row r="20" spans="1:20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7"/>
      <c r="S20" s="77"/>
      <c r="T20" s="77"/>
    </row>
    <row r="21" spans="1:20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7"/>
      <c r="S21" s="77"/>
      <c r="T21" s="77"/>
    </row>
    <row r="22" spans="1:20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7"/>
      <c r="S22" s="77"/>
      <c r="T22" s="77"/>
    </row>
    <row r="23" spans="1:20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7"/>
      <c r="S23" s="77"/>
      <c r="T23" s="77"/>
    </row>
    <row r="24" spans="1:20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7"/>
      <c r="S24" s="77"/>
      <c r="T24" s="77"/>
    </row>
    <row r="25" spans="1:20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7"/>
      <c r="S25" s="77"/>
      <c r="T25" s="77"/>
    </row>
    <row r="26" spans="1:20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7"/>
      <c r="S26" s="77"/>
      <c r="T26" s="77"/>
    </row>
    <row r="27" spans="1:20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7"/>
      <c r="S27" s="77"/>
      <c r="T27" s="77"/>
    </row>
    <row r="28" spans="1:20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7"/>
      <c r="S28" s="77"/>
      <c r="T28" s="77"/>
    </row>
    <row r="29" spans="1:20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7"/>
      <c r="S29" s="77"/>
      <c r="T29" s="77"/>
    </row>
    <row r="30" spans="1:20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7"/>
      <c r="S30" s="77"/>
      <c r="T30" s="77"/>
    </row>
    <row r="31" spans="1:20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7"/>
      <c r="S31" s="77"/>
      <c r="T31" s="77"/>
    </row>
    <row r="32" spans="1:20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7"/>
      <c r="S32" s="77"/>
      <c r="T32" s="77"/>
    </row>
    <row r="33" spans="1:20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7"/>
      <c r="S33" s="77"/>
      <c r="T33" s="77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7"/>
      <c r="S34" s="77"/>
      <c r="T34" s="77"/>
    </row>
    <row r="35" spans="1:2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7"/>
      <c r="S35" s="77"/>
      <c r="T35" s="77"/>
    </row>
    <row r="36" spans="1:20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7"/>
      <c r="S36" s="77"/>
      <c r="T36" s="77"/>
    </row>
    <row r="37" spans="1:20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7"/>
      <c r="S37" s="77"/>
      <c r="T37" s="77"/>
    </row>
    <row r="38" spans="1:20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7"/>
      <c r="S38" s="77"/>
      <c r="T38" s="77"/>
    </row>
    <row r="39" spans="1:20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7"/>
      <c r="S39" s="77"/>
      <c r="T39" s="77"/>
    </row>
    <row r="40" spans="1:20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8" zoomScale="87" zoomScaleNormal="87" workbookViewId="0">
      <selection activeCell="W28" sqref="W28"/>
    </sheetView>
  </sheetViews>
  <sheetFormatPr defaultRowHeight="12.75"/>
  <sheetData>
    <row r="1" spans="1:17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17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7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17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7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17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7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17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10" zoomScale="93" zoomScaleNormal="93" workbookViewId="0">
      <selection activeCell="T25" sqref="T25"/>
    </sheetView>
  </sheetViews>
  <sheetFormatPr defaultRowHeight="12.75"/>
  <cols>
    <col min="4" max="4" width="9.83203125" bestFit="1" customWidth="1"/>
  </cols>
  <sheetData>
    <row r="1" spans="1:17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28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28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28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28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28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28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28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28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28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28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28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28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28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28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AB30" s="6"/>
    </row>
    <row r="31" spans="1:28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AB31" s="6"/>
    </row>
    <row r="32" spans="1:28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AB32" s="6"/>
    </row>
    <row r="33" spans="1:17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47" spans="1:17">
      <c r="E47" s="3"/>
    </row>
    <row r="49" spans="4:25">
      <c r="J49" s="93"/>
      <c r="K49" s="94"/>
      <c r="L49" s="94"/>
      <c r="M49" s="94"/>
      <c r="P49" s="93"/>
      <c r="Q49" s="94"/>
      <c r="R49" s="94"/>
      <c r="S49" s="94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topLeftCell="E1" zoomScale="75" zoomScaleNormal="75" workbookViewId="0">
      <pane ySplit="3" topLeftCell="A353" activePane="bottomLeft" state="frozen"/>
      <selection pane="bottomLeft" activeCell="AF377" sqref="AF377:AI378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68"/>
      <c r="AG1" s="69"/>
      <c r="AH1" s="68"/>
      <c r="AI1" s="28"/>
    </row>
    <row r="2" spans="1:35" s="4" customFormat="1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97" t="s">
        <v>36</v>
      </c>
      <c r="AF2" s="98"/>
      <c r="AG2" s="98"/>
      <c r="AH2" s="98"/>
      <c r="AI2" s="99"/>
    </row>
    <row r="3" spans="1:35" s="4" customFormat="1" ht="33.75" customHeight="1">
      <c r="A3" s="81" t="s">
        <v>40</v>
      </c>
      <c r="B3" s="81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70" t="s">
        <v>31</v>
      </c>
      <c r="AH3" s="70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3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90">
        <v>75.951701427003286</v>
      </c>
      <c r="AE366" s="71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90"/>
      <c r="AE367" s="71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90"/>
      <c r="AE368" s="71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91"/>
      <c r="AE369" s="89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90"/>
      <c r="AE370" s="74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90"/>
      <c r="AE371" s="74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90"/>
      <c r="AE372" s="74">
        <v>94.491722351412037</v>
      </c>
      <c r="AF372" s="46">
        <f t="shared" si="149"/>
        <v>95.378186194910711</v>
      </c>
      <c r="AG372" s="15">
        <f t="shared" si="150"/>
        <v>5.761306236474981E-3</v>
      </c>
      <c r="AH372" s="30">
        <f t="shared" si="151"/>
        <v>97.632985927517055</v>
      </c>
      <c r="AI372" s="31">
        <f t="shared" si="152"/>
        <v>-2.309465096438116E-2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90"/>
      <c r="AE373" s="74">
        <v>94.682841630251247</v>
      </c>
      <c r="AF373" s="46">
        <f t="shared" si="149"/>
        <v>95.140499074783932</v>
      </c>
      <c r="AG373" s="15">
        <f t="shared" si="150"/>
        <v>-2.4920490691765925E-3</v>
      </c>
      <c r="AH373" s="30">
        <f t="shared" si="151"/>
        <v>98.667632157179824</v>
      </c>
      <c r="AI373" s="31">
        <f t="shared" si="152"/>
        <v>-3.5747620625749765E-2</v>
      </c>
    </row>
    <row r="374" spans="1:35">
      <c r="A374" s="35">
        <v>5</v>
      </c>
      <c r="B374" s="13"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90"/>
      <c r="AE374" s="74">
        <v>96.246933242688542</v>
      </c>
      <c r="AF374" s="46">
        <f t="shared" si="149"/>
        <v>95.29937768235618</v>
      </c>
      <c r="AG374" s="15">
        <f t="shared" si="150"/>
        <v>1.6699366633273988E-3</v>
      </c>
      <c r="AH374" s="30">
        <f t="shared" si="151"/>
        <v>99.520387727816612</v>
      </c>
      <c r="AI374" s="31">
        <f t="shared" si="152"/>
        <v>-4.2413520905934241E-2</v>
      </c>
    </row>
    <row r="375" spans="1:35">
      <c r="A375" s="35">
        <v>6</v>
      </c>
      <c r="B375" s="13"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90"/>
      <c r="AE375" s="74">
        <v>94.968358174128753</v>
      </c>
      <c r="AF375" s="46">
        <f t="shared" si="149"/>
        <v>95.746388494504046</v>
      </c>
      <c r="AG375" s="15">
        <f t="shared" si="150"/>
        <v>4.6905952905359422E-3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90"/>
      <c r="AE376" s="74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90"/>
      <c r="AE377" s="74">
        <v>97.918416844191412</v>
      </c>
      <c r="AF377" s="46">
        <f t="shared" ref="AF377" si="153">SUM(AE376:AE378)/3</f>
        <v>97.383340481016617</v>
      </c>
      <c r="AG377" s="15">
        <f t="shared" ref="AG377" si="154">(AF377-AF376)/AF376</f>
        <v>1.1212367450954093E-2</v>
      </c>
      <c r="AH377" s="30">
        <f t="shared" ref="AH377" si="155">AF324</f>
        <v>101.97584010471439</v>
      </c>
      <c r="AI377" s="31">
        <f t="shared" ref="AI377" si="156">(AF377-AF324)/AF324</f>
        <v>-4.5035173223206056E-2</v>
      </c>
    </row>
    <row r="378" spans="1:35">
      <c r="A378" s="35">
        <v>9</v>
      </c>
      <c r="B378" s="13"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96.856017622321616</v>
      </c>
      <c r="S378" s="47">
        <v>98.747393506106647</v>
      </c>
      <c r="T378" s="47"/>
      <c r="U378" s="47">
        <v>96.5</v>
      </c>
      <c r="V378" s="47">
        <v>98</v>
      </c>
      <c r="W378" s="47">
        <v>94.122568500313747</v>
      </c>
      <c r="X378" s="47">
        <v>80.666666666666671</v>
      </c>
      <c r="Y378" s="47">
        <v>122.63562668883807</v>
      </c>
      <c r="Z378" s="47">
        <v>86.25</v>
      </c>
      <c r="AA378" s="47">
        <v>91.995000000000005</v>
      </c>
      <c r="AB378" s="47">
        <v>99.282499999999999</v>
      </c>
      <c r="AC378" s="47"/>
      <c r="AD378" s="90"/>
      <c r="AE378" s="74">
        <v>98.207730532163637</v>
      </c>
      <c r="AF378" s="46">
        <f t="shared" ref="AF378" si="157">SUM(AE377:AE379)/3</f>
        <v>98.052090785908987</v>
      </c>
      <c r="AG378" s="15">
        <f t="shared" ref="AG378" si="158">(AF378-AF377)/AF377</f>
        <v>6.8671941380233593E-3</v>
      </c>
      <c r="AH378" s="30">
        <f t="shared" ref="AH378" si="159">AF325</f>
        <v>101.93958439925738</v>
      </c>
      <c r="AI378" s="31">
        <f t="shared" ref="AI378" si="160">(AF378-AF325)/AF325</f>
        <v>-3.8135270378605909E-2</v>
      </c>
    </row>
    <row r="379" spans="1:35">
      <c r="A379" s="35">
        <v>10</v>
      </c>
      <c r="B379" s="13"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95.789473684210535</v>
      </c>
      <c r="S379" s="47">
        <v>101.45994030203623</v>
      </c>
      <c r="T379" s="47"/>
      <c r="U379" s="47">
        <v>93.5</v>
      </c>
      <c r="V379" s="47">
        <v>98</v>
      </c>
      <c r="W379" s="47">
        <v>100.32340191288793</v>
      </c>
      <c r="X379" s="47">
        <v>81.666666666666671</v>
      </c>
      <c r="Y379" s="47">
        <v>122.37363366726817</v>
      </c>
      <c r="Z379" s="47">
        <v>94.166666666666671</v>
      </c>
      <c r="AA379" s="47">
        <v>111.495</v>
      </c>
      <c r="AB379" s="47">
        <v>98.52000000000001</v>
      </c>
      <c r="AC379" s="47"/>
      <c r="AD379" s="90"/>
      <c r="AE379" s="74">
        <v>98.030124981371912</v>
      </c>
    </row>
    <row r="380" spans="1:35">
      <c r="A380" s="35">
        <v>11</v>
      </c>
      <c r="B380" s="13">
        <v>44276</v>
      </c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19"/>
      <c r="AE380" s="74"/>
    </row>
    <row r="381" spans="1:35">
      <c r="A381" s="35">
        <v>12</v>
      </c>
      <c r="B381" s="13">
        <v>44283</v>
      </c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19"/>
      <c r="AE381" s="74"/>
    </row>
    <row r="382" spans="1:35">
      <c r="A382" s="35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19"/>
      <c r="AE382" s="74"/>
    </row>
    <row r="383" spans="1:35">
      <c r="A383" s="35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19"/>
      <c r="AE383" s="74"/>
    </row>
    <row r="384" spans="1:35">
      <c r="A384" s="35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19"/>
      <c r="AE384" s="74"/>
    </row>
    <row r="385" spans="1:31">
      <c r="A385" s="35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19"/>
      <c r="AE385" s="74"/>
    </row>
    <row r="386" spans="1:31">
      <c r="A386" s="35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19"/>
      <c r="AE386" s="74"/>
    </row>
    <row r="387" spans="1:31">
      <c r="A387" s="35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74"/>
    </row>
    <row r="388" spans="1:31">
      <c r="A388" s="35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74"/>
    </row>
    <row r="389" spans="1:31">
      <c r="A389" s="35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74"/>
    </row>
    <row r="390" spans="1:31">
      <c r="A390" s="35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75"/>
    </row>
    <row r="391" spans="1:31">
      <c r="A391" s="35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75"/>
    </row>
    <row r="392" spans="1:31">
      <c r="A392" s="35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75"/>
    </row>
    <row r="393" spans="1:31">
      <c r="A393" s="35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1">
      <c r="A394" s="35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1">
      <c r="A395" s="35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1">
      <c r="A396" s="35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1">
      <c r="A397" s="35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1">
      <c r="A398" s="35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1">
      <c r="A399" s="35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1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F358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G387" sqref="AG387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17"/>
      <c r="AF1" s="24"/>
      <c r="AG1" s="22"/>
      <c r="AH1" s="21"/>
      <c r="AI1" s="26"/>
    </row>
    <row r="2" spans="1:35" s="4" customFormat="1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97" t="s">
        <v>36</v>
      </c>
      <c r="AF2" s="98"/>
      <c r="AG2" s="98"/>
      <c r="AH2" s="98"/>
      <c r="AI2" s="99"/>
    </row>
    <row r="3" spans="1:35" s="4" customFormat="1" ht="36" customHeight="1">
      <c r="A3" s="80" t="s">
        <v>40</v>
      </c>
      <c r="B3" s="80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3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4"/>
      <c r="D316" s="64"/>
      <c r="E316" s="64"/>
      <c r="F316" s="64"/>
      <c r="G316" s="64"/>
      <c r="H316" s="64"/>
      <c r="I316" s="64"/>
      <c r="J316" s="64"/>
      <c r="K316" s="64">
        <v>95.466666666666654</v>
      </c>
      <c r="L316" s="64"/>
      <c r="M316" s="64"/>
      <c r="N316" s="64"/>
      <c r="O316" s="64">
        <v>77.666666666666671</v>
      </c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>
        <v>99.694999999999993</v>
      </c>
      <c r="AB316" s="64">
        <v>107.84</v>
      </c>
      <c r="AC316" s="64">
        <v>133.42515279332014</v>
      </c>
      <c r="AD316" s="65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7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84"/>
      <c r="D369" s="84"/>
      <c r="E369" s="84"/>
      <c r="F369" s="84"/>
      <c r="G369" s="85"/>
      <c r="H369" s="85"/>
      <c r="I369" s="85"/>
      <c r="J369" s="85">
        <v>76.569999999999993</v>
      </c>
      <c r="K369" s="85">
        <v>94.266666666666666</v>
      </c>
      <c r="L369" s="85">
        <v>106.56</v>
      </c>
      <c r="M369" s="85"/>
      <c r="N369" s="85"/>
      <c r="O369" s="85">
        <v>64.333333333333329</v>
      </c>
      <c r="P369" s="85"/>
      <c r="Q369" s="85"/>
      <c r="R369" s="85"/>
      <c r="S369" s="85"/>
      <c r="T369" s="85"/>
      <c r="U369" s="85">
        <v>64</v>
      </c>
      <c r="V369" s="85"/>
      <c r="W369" s="85"/>
      <c r="X369" s="85"/>
      <c r="Y369" s="85"/>
      <c r="Z369" s="85">
        <v>71.39</v>
      </c>
      <c r="AA369" s="85">
        <v>83.09</v>
      </c>
      <c r="AB369" s="85"/>
      <c r="AC369" s="85"/>
      <c r="AD369" s="88"/>
      <c r="AE369" s="86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7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7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7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7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7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7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7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7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87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87"/>
      <c r="AE379" s="12">
        <v>102.7126101951534</v>
      </c>
      <c r="AF379" s="46"/>
      <c r="AG379" s="15"/>
      <c r="AH379" s="32"/>
      <c r="AI379" s="31"/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E380" s="12"/>
      <c r="AF380" s="46"/>
      <c r="AG380" s="15"/>
      <c r="AH380" s="32"/>
      <c r="AI380" s="31"/>
    </row>
    <row r="381" spans="1:35">
      <c r="A381" s="35">
        <v>12</v>
      </c>
      <c r="B381" s="13">
        <f t="shared" si="151"/>
        <v>44283</v>
      </c>
      <c r="AE381" s="12"/>
      <c r="AF381" s="46"/>
      <c r="AG381" s="15"/>
      <c r="AH381" s="32"/>
      <c r="AI381" s="31"/>
    </row>
    <row r="382" spans="1:35">
      <c r="A382" s="35">
        <v>13</v>
      </c>
      <c r="B382" s="13">
        <f t="shared" si="151"/>
        <v>44290</v>
      </c>
      <c r="AE382" s="12"/>
      <c r="AF382" s="46"/>
      <c r="AG382" s="15"/>
      <c r="AH382" s="32"/>
      <c r="AI382" s="31"/>
    </row>
    <row r="383" spans="1:35">
      <c r="A383" s="35">
        <v>14</v>
      </c>
      <c r="B383" s="13">
        <f t="shared" si="151"/>
        <v>44297</v>
      </c>
      <c r="AE383" s="12"/>
      <c r="AF383" s="46"/>
      <c r="AG383" s="15"/>
      <c r="AH383" s="32"/>
      <c r="AI383" s="31"/>
    </row>
    <row r="384" spans="1:35">
      <c r="A384" s="35">
        <v>15</v>
      </c>
      <c r="B384" s="13">
        <f t="shared" si="151"/>
        <v>44304</v>
      </c>
      <c r="AE384" s="12"/>
      <c r="AF384" s="46"/>
      <c r="AG384" s="15"/>
      <c r="AH384" s="32"/>
      <c r="AI384" s="31"/>
    </row>
    <row r="385" spans="1:35">
      <c r="A385" s="35">
        <v>16</v>
      </c>
      <c r="B385" s="13">
        <f t="shared" si="151"/>
        <v>44311</v>
      </c>
      <c r="AE385" s="12"/>
      <c r="AF385" s="46"/>
      <c r="AG385" s="15"/>
      <c r="AH385" s="32"/>
      <c r="AI385" s="31"/>
    </row>
    <row r="386" spans="1:35">
      <c r="A386" s="35">
        <v>17</v>
      </c>
      <c r="B386" s="13">
        <f t="shared" si="151"/>
        <v>44318</v>
      </c>
      <c r="AE386" s="12"/>
      <c r="AF386" s="46"/>
      <c r="AG386" s="15"/>
      <c r="AH386" s="32"/>
      <c r="AI386" s="31"/>
    </row>
    <row r="387" spans="1:35">
      <c r="A387" s="35">
        <v>18</v>
      </c>
      <c r="B387" s="13">
        <f t="shared" si="151"/>
        <v>44325</v>
      </c>
      <c r="AE387" s="12"/>
      <c r="AF387" s="46"/>
      <c r="AG387" s="15"/>
      <c r="AH387" s="32"/>
      <c r="AI387" s="31"/>
    </row>
    <row r="388" spans="1:35">
      <c r="A388" s="35">
        <v>19</v>
      </c>
      <c r="B388" s="13">
        <f t="shared" si="151"/>
        <v>44332</v>
      </c>
      <c r="AE388" s="12"/>
      <c r="AF388" s="46"/>
      <c r="AG388" s="15"/>
      <c r="AH388" s="32"/>
      <c r="AI388" s="31"/>
    </row>
    <row r="389" spans="1:35">
      <c r="A389" s="35">
        <v>20</v>
      </c>
      <c r="B389" s="13">
        <f t="shared" si="151"/>
        <v>44339</v>
      </c>
      <c r="AH389" s="32"/>
    </row>
    <row r="390" spans="1:35">
      <c r="A390" s="35">
        <v>21</v>
      </c>
      <c r="B390" s="13">
        <f t="shared" si="151"/>
        <v>44346</v>
      </c>
      <c r="AH390" s="32"/>
    </row>
    <row r="391" spans="1:35">
      <c r="A391" s="35">
        <v>22</v>
      </c>
      <c r="B391" s="13">
        <f t="shared" si="151"/>
        <v>44353</v>
      </c>
    </row>
    <row r="392" spans="1:35">
      <c r="A392" s="35">
        <v>23</v>
      </c>
      <c r="B392" s="13">
        <f t="shared" si="151"/>
        <v>44360</v>
      </c>
    </row>
    <row r="393" spans="1:35">
      <c r="A393" s="35">
        <v>24</v>
      </c>
      <c r="B393" s="13">
        <f t="shared" si="151"/>
        <v>44367</v>
      </c>
    </row>
    <row r="394" spans="1:35">
      <c r="A394" s="35">
        <v>25</v>
      </c>
      <c r="B394" s="13">
        <f t="shared" ref="B394" si="186">B393+7</f>
        <v>44374</v>
      </c>
    </row>
    <row r="395" spans="1:35">
      <c r="A395" s="35"/>
    </row>
    <row r="396" spans="1:35">
      <c r="A396" s="35"/>
    </row>
    <row r="397" spans="1:35">
      <c r="A397" s="35"/>
    </row>
    <row r="398" spans="1:35">
      <c r="A398" s="35"/>
    </row>
    <row r="399" spans="1:35">
      <c r="A399" s="35"/>
    </row>
    <row r="400" spans="1:35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62" activePane="bottomLeft" state="frozen"/>
      <selection pane="bottomLeft" activeCell="AF386" sqref="AF386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102" t="s">
        <v>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3"/>
      <c r="AE1" s="17"/>
      <c r="AF1" s="24"/>
      <c r="AG1" s="67"/>
      <c r="AH1" s="24"/>
      <c r="AI1" s="26"/>
    </row>
    <row r="2" spans="1:35" s="4" customFormat="1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97" t="s">
        <v>36</v>
      </c>
      <c r="AF2" s="98"/>
      <c r="AG2" s="98"/>
      <c r="AH2" s="98"/>
      <c r="AI2" s="99"/>
    </row>
    <row r="3" spans="1:35" s="4" customFormat="1" ht="37.5" customHeight="1">
      <c r="A3" s="82" t="s">
        <v>40</v>
      </c>
      <c r="B3" s="80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6" t="s">
        <v>7</v>
      </c>
      <c r="AH3" s="76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4"/>
      <c r="D369" s="64"/>
      <c r="E369" s="64"/>
      <c r="F369" s="64"/>
      <c r="G369" s="64"/>
      <c r="H369" s="84"/>
      <c r="I369" s="84"/>
      <c r="J369" s="84">
        <v>80</v>
      </c>
      <c r="K369" s="84">
        <v>110</v>
      </c>
      <c r="L369" s="84"/>
      <c r="M369" s="84"/>
      <c r="N369" s="84"/>
      <c r="O369" s="84"/>
      <c r="P369" s="84"/>
      <c r="Q369" s="84"/>
      <c r="R369" s="84"/>
      <c r="S369" s="84"/>
      <c r="T369" s="84"/>
      <c r="U369" s="84">
        <v>64</v>
      </c>
      <c r="V369" s="84"/>
      <c r="W369" s="84"/>
      <c r="X369" s="84">
        <v>180</v>
      </c>
      <c r="Y369" s="84"/>
      <c r="Z369" s="84"/>
      <c r="AA369" s="84"/>
      <c r="AB369" s="84"/>
      <c r="AC369" s="84"/>
      <c r="AD369" s="65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66"/>
      <c r="AG379" s="72"/>
      <c r="AH379" s="32"/>
      <c r="AI379" s="58"/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 t="str">
        <f>(IF('[2]Canary Islands(ES)'!$J999&gt;0,'[2]Canary Islands(ES)'!$J999,""))</f>
        <v/>
      </c>
      <c r="K380" s="47" t="str">
        <f>(IF('[2]Martinique-Guadeloupe(FR)'!$K999&gt;0,'[2]Martinique-Guadeloupe(FR)'!$K999,""))</f>
        <v/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47" t="str">
        <f>(IF('[2]Madeira(PT)'!$X999&gt;0,'[2]Madeira(PT)'!$X999,""))</f>
        <v/>
      </c>
      <c r="Y380" s="55"/>
      <c r="Z380" s="55"/>
      <c r="AA380" s="55"/>
      <c r="AB380" s="55"/>
      <c r="AC380" s="55"/>
      <c r="AD380" s="56"/>
      <c r="AE380" s="45"/>
      <c r="AF380" s="66"/>
      <c r="AG380" s="72"/>
      <c r="AH380" s="32"/>
      <c r="AI380" s="58"/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 t="str">
        <f>(IF('[2]Canary Islands(ES)'!$J1000&gt;0,'[2]Canary Islands(ES)'!$J1000,""))</f>
        <v/>
      </c>
      <c r="K381" s="47" t="str">
        <f>(IF('[2]Martinique-Guadeloupe(FR)'!$K1000&gt;0,'[2]Martinique-Guadeloupe(FR)'!$K1000,""))</f>
        <v/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47" t="str">
        <f>(IF('[2]Madeira(PT)'!$X1000&gt;0,'[2]Madeira(PT)'!$X1000,""))</f>
        <v/>
      </c>
      <c r="Y381" s="55"/>
      <c r="Z381" s="55"/>
      <c r="AA381" s="55"/>
      <c r="AB381" s="55"/>
      <c r="AC381" s="55"/>
      <c r="AD381" s="56"/>
      <c r="AE381" s="45"/>
      <c r="AF381" s="66"/>
      <c r="AG381" s="72"/>
      <c r="AH381" s="32"/>
      <c r="AI381" s="58"/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 t="str">
        <f>(IF('[2]Canary Islands(ES)'!$J1001&gt;0,'[2]Canary Islands(ES)'!$J1001,""))</f>
        <v/>
      </c>
      <c r="K382" s="47" t="str">
        <f>(IF('[2]Martinique-Guadeloupe(FR)'!$K1001&gt;0,'[2]Martinique-Guadeloupe(FR)'!$K1001,""))</f>
        <v/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47" t="str">
        <f>(IF('[2]Madeira(PT)'!$X1001&gt;0,'[2]Madeira(PT)'!$X1001,""))</f>
        <v/>
      </c>
      <c r="Y382" s="55"/>
      <c r="Z382" s="55"/>
      <c r="AA382" s="55"/>
      <c r="AB382" s="55"/>
      <c r="AC382" s="55"/>
      <c r="AD382" s="56"/>
      <c r="AE382" s="45"/>
      <c r="AF382" s="66"/>
      <c r="AG382" s="72"/>
      <c r="AH382" s="32"/>
      <c r="AI382" s="58"/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 t="str">
        <f>(IF('[2]Canary Islands(ES)'!$J1002&gt;0,'[2]Canary Islands(ES)'!$J1002,""))</f>
        <v/>
      </c>
      <c r="K383" s="47" t="str">
        <f>(IF('[2]Martinique-Guadeloupe(FR)'!$K1002&gt;0,'[2]Martinique-Guadeloupe(FR)'!$K1002,""))</f>
        <v/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47" t="str">
        <f>(IF('[2]Madeira(PT)'!$X1002&gt;0,'[2]Madeira(PT)'!$X1002,""))</f>
        <v/>
      </c>
      <c r="Y383" s="55"/>
      <c r="Z383" s="55"/>
      <c r="AA383" s="55"/>
      <c r="AB383" s="55"/>
      <c r="AC383" s="55"/>
      <c r="AD383" s="56"/>
      <c r="AE383" s="45"/>
      <c r="AF383" s="66"/>
      <c r="AG383" s="72"/>
      <c r="AH383" s="32"/>
      <c r="AI383" s="58"/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 t="str">
        <f>(IF('[2]Canary Islands(ES)'!$J1003&gt;0,'[2]Canary Islands(ES)'!$J1003,""))</f>
        <v/>
      </c>
      <c r="K384" s="47" t="str">
        <f>(IF('[2]Martinique-Guadeloupe(FR)'!$K1003&gt;0,'[2]Martinique-Guadeloupe(FR)'!$K1003,""))</f>
        <v/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47" t="str">
        <f>(IF('[2]Madeira(PT)'!$X1003&gt;0,'[2]Madeira(PT)'!$X1003,""))</f>
        <v/>
      </c>
      <c r="Y384" s="55"/>
      <c r="Z384" s="55"/>
      <c r="AA384" s="55"/>
      <c r="AB384" s="55"/>
      <c r="AC384" s="55"/>
      <c r="AD384" s="56"/>
      <c r="AE384" s="45"/>
      <c r="AF384" s="66"/>
      <c r="AG384" s="72"/>
      <c r="AH384" s="32"/>
      <c r="AI384" s="58"/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 t="str">
        <f>(IF('[2]Canary Islands(ES)'!$J1004&gt;0,'[2]Canary Islands(ES)'!$J1004,""))</f>
        <v/>
      </c>
      <c r="K385" s="47" t="str">
        <f>(IF('[2]Martinique-Guadeloupe(FR)'!$K1004&gt;0,'[2]Martinique-Guadeloupe(FR)'!$K1004,""))</f>
        <v/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47" t="str">
        <f>(IF('[2]Madeira(PT)'!$X1004&gt;0,'[2]Madeira(PT)'!$X1004,""))</f>
        <v/>
      </c>
      <c r="Y385" s="55"/>
      <c r="Z385" s="55"/>
      <c r="AA385" s="55"/>
      <c r="AB385" s="55"/>
      <c r="AC385" s="55"/>
      <c r="AD385" s="56"/>
      <c r="AE385" s="45"/>
      <c r="AF385" s="66"/>
      <c r="AG385" s="72"/>
      <c r="AH385" s="32"/>
      <c r="AI385" s="58"/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 t="str">
        <f>(IF('[2]Canary Islands(ES)'!$J1005&gt;0,'[2]Canary Islands(ES)'!$J1005,""))</f>
        <v/>
      </c>
      <c r="K386" s="47" t="str">
        <f>(IF('[2]Martinique-Guadeloupe(FR)'!$K1005&gt;0,'[2]Martinique-Guadeloupe(FR)'!$K1005,""))</f>
        <v/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47" t="str">
        <f>(IF('[2]Madeira(PT)'!$X1005&gt;0,'[2]Madeira(PT)'!$X1005,""))</f>
        <v/>
      </c>
      <c r="Y386" s="55"/>
      <c r="Z386" s="55"/>
      <c r="AA386" s="55"/>
      <c r="AB386" s="55"/>
      <c r="AC386" s="55"/>
      <c r="AD386" s="56"/>
      <c r="AE386" s="45"/>
      <c r="AF386" s="66"/>
      <c r="AG386" s="72"/>
      <c r="AH386" s="32"/>
      <c r="AI386" s="58"/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 t="str">
        <f>(IF('[2]Canary Islands(ES)'!$J1006&gt;0,'[2]Canary Islands(ES)'!$J1006,""))</f>
        <v/>
      </c>
      <c r="K387" s="47" t="str">
        <f>(IF('[2]Martinique-Guadeloupe(FR)'!$K1006&gt;0,'[2]Martinique-Guadeloupe(FR)'!$K1006,""))</f>
        <v/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47" t="str">
        <f>(IF('[2]Madeira(PT)'!$X1006&gt;0,'[2]Madeira(PT)'!$X1006,""))</f>
        <v/>
      </c>
      <c r="Y387" s="55"/>
      <c r="Z387" s="55"/>
      <c r="AA387" s="55"/>
      <c r="AB387" s="55"/>
      <c r="AC387" s="55"/>
      <c r="AD387" s="56"/>
      <c r="AE387" s="45"/>
      <c r="AF387" s="66"/>
      <c r="AG387" s="72"/>
      <c r="AH387" s="32"/>
      <c r="AI387" s="58"/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 t="str">
        <f>(IF('[2]Canary Islands(ES)'!$J1007&gt;0,'[2]Canary Islands(ES)'!$J1007,""))</f>
        <v/>
      </c>
      <c r="K388" s="47" t="str">
        <f>(IF('[2]Martinique-Guadeloupe(FR)'!$K1007&gt;0,'[2]Martinique-Guadeloupe(FR)'!$K1007,""))</f>
        <v/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47" t="str">
        <f>(IF('[2]Madeira(PT)'!$X1007&gt;0,'[2]Madeira(PT)'!$X1007,""))</f>
        <v/>
      </c>
      <c r="Y388" s="55"/>
      <c r="Z388" s="55"/>
      <c r="AA388" s="55"/>
      <c r="AB388" s="55"/>
      <c r="AC388" s="55"/>
      <c r="AD388" s="56"/>
      <c r="AE388" s="45"/>
      <c r="AF388" s="66"/>
      <c r="AG388" s="72"/>
      <c r="AH388" s="32"/>
      <c r="AI388" s="58"/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 t="str">
        <f>(IF('[2]Canary Islands(ES)'!$J1008&gt;0,'[2]Canary Islands(ES)'!$J1008,""))</f>
        <v/>
      </c>
      <c r="K389" s="47" t="str">
        <f>(IF('[2]Martinique-Guadeloupe(FR)'!$K1008&gt;0,'[2]Martinique-Guadeloupe(FR)'!$K1008,""))</f>
        <v/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47" t="str">
        <f>(IF('[2]Madeira(PT)'!$X1008&gt;0,'[2]Madeira(PT)'!$X1008,""))</f>
        <v/>
      </c>
      <c r="Y389" s="55"/>
      <c r="Z389" s="55"/>
      <c r="AA389" s="55"/>
      <c r="AB389" s="55"/>
      <c r="AC389" s="55"/>
      <c r="AD389" s="56"/>
      <c r="AE389" s="45"/>
      <c r="AF389" s="66"/>
      <c r="AG389" s="72"/>
      <c r="AH389" s="32"/>
      <c r="AI389" s="58"/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 t="str">
        <f>(IF('[2]Canary Islands(ES)'!$J1009&gt;0,'[2]Canary Islands(ES)'!$J1009,""))</f>
        <v/>
      </c>
      <c r="K390" s="47" t="str">
        <f>(IF('[2]Martinique-Guadeloupe(FR)'!$K1009&gt;0,'[2]Martinique-Guadeloupe(FR)'!$K1009,""))</f>
        <v/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47" t="str">
        <f>(IF('[2]Madeira(PT)'!$X1009&gt;0,'[2]Madeira(PT)'!$X1009,""))</f>
        <v/>
      </c>
      <c r="Y390" s="55"/>
      <c r="Z390" s="55"/>
      <c r="AA390" s="55"/>
      <c r="AB390" s="55"/>
      <c r="AC390" s="55"/>
      <c r="AD390" s="56"/>
      <c r="AE390" s="45"/>
      <c r="AF390" s="66"/>
      <c r="AG390" s="72"/>
      <c r="AH390" s="32"/>
      <c r="AI390" s="58"/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 t="str">
        <f>(IF('[2]Canary Islands(ES)'!$J1010&gt;0,'[2]Canary Islands(ES)'!$J1010,""))</f>
        <v/>
      </c>
      <c r="K391" s="47" t="str">
        <f>(IF('[2]Martinique-Guadeloupe(FR)'!$K1010&gt;0,'[2]Martinique-Guadeloupe(FR)'!$K1010,""))</f>
        <v/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47" t="str">
        <f>(IF('[2]Madeira(PT)'!$X1010&gt;0,'[2]Madeira(PT)'!$X1010,""))</f>
        <v/>
      </c>
      <c r="Y391" s="55"/>
      <c r="Z391" s="55"/>
      <c r="AA391" s="55"/>
      <c r="AB391" s="55"/>
      <c r="AC391" s="55"/>
      <c r="AD391" s="56"/>
      <c r="AE391" s="45"/>
      <c r="AF391" s="66"/>
      <c r="AG391" s="72"/>
      <c r="AH391" s="32"/>
      <c r="AI391" s="58"/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 t="str">
        <f>(IF('[2]Canary Islands(ES)'!$J1011&gt;0,'[2]Canary Islands(ES)'!$J1011,""))</f>
        <v/>
      </c>
      <c r="K392" s="47" t="str">
        <f>(IF('[2]Martinique-Guadeloupe(FR)'!$K1011&gt;0,'[2]Martinique-Guadeloupe(FR)'!$K1011,""))</f>
        <v/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47" t="str">
        <f>(IF('[2]Madeira(PT)'!$X1011&gt;0,'[2]Madeira(PT)'!$X1011,""))</f>
        <v/>
      </c>
      <c r="Y392" s="55"/>
      <c r="Z392" s="55"/>
      <c r="AA392" s="55"/>
      <c r="AB392" s="55"/>
      <c r="AC392" s="55"/>
      <c r="AD392" s="56"/>
      <c r="AE392" s="45"/>
      <c r="AF392" s="66"/>
      <c r="AG392" s="72"/>
      <c r="AH392" s="32"/>
      <c r="AI392" s="58"/>
    </row>
    <row r="393" spans="1:35">
      <c r="A393" s="35">
        <v>24</v>
      </c>
      <c r="B393" s="13">
        <v>44367</v>
      </c>
      <c r="C393" s="59"/>
      <c r="D393" s="59"/>
      <c r="E393" s="59"/>
      <c r="F393" s="59"/>
      <c r="G393" s="59"/>
      <c r="H393" s="59"/>
      <c r="I393" s="59"/>
      <c r="J393" s="47" t="str">
        <f>(IF('[2]Canary Islands(ES)'!$J1012&gt;0,'[2]Canary Islands(ES)'!$J1012,""))</f>
        <v/>
      </c>
      <c r="K393" s="47" t="str">
        <f>(IF('[2]Martinique-Guadeloupe(FR)'!$K1012&gt;0,'[2]Martinique-Guadeloupe(FR)'!$K1012,""))</f>
        <v/>
      </c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47" t="str">
        <f>(IF('[2]Madeira(PT)'!$X1012&gt;0,'[2]Madeira(PT)'!$X1012,""))</f>
        <v/>
      </c>
      <c r="Y393" s="59"/>
      <c r="Z393" s="59"/>
      <c r="AA393" s="59"/>
      <c r="AB393" s="59"/>
      <c r="AC393" s="59"/>
      <c r="AD393" s="60"/>
      <c r="AE393" s="45"/>
      <c r="AF393" s="73"/>
      <c r="AG393" s="72"/>
      <c r="AH393" s="32"/>
      <c r="AI393" s="58"/>
    </row>
    <row r="394" spans="1:35">
      <c r="A394" s="35">
        <v>25</v>
      </c>
      <c r="B394" s="13">
        <v>44374</v>
      </c>
      <c r="C394" s="59"/>
      <c r="D394" s="59"/>
      <c r="E394" s="59"/>
      <c r="F394" s="59"/>
      <c r="G394" s="59"/>
      <c r="H394" s="59"/>
      <c r="I394" s="59"/>
      <c r="J394" s="47" t="str">
        <f>(IF('[2]Canary Islands(ES)'!$J1013&gt;0,'[2]Canary Islands(ES)'!$J1013,""))</f>
        <v/>
      </c>
      <c r="K394" s="47" t="str">
        <f>(IF('[2]Martinique-Guadeloupe(FR)'!$K1013&gt;0,'[2]Martinique-Guadeloupe(FR)'!$K1013,""))</f>
        <v/>
      </c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47" t="str">
        <f>(IF('[2]Madeira(PT)'!$X1013&gt;0,'[2]Madeira(PT)'!$X1013,""))</f>
        <v/>
      </c>
      <c r="Y394" s="59"/>
      <c r="Z394" s="59"/>
      <c r="AA394" s="59"/>
      <c r="AB394" s="59"/>
      <c r="AC394" s="59"/>
      <c r="AD394" s="60"/>
      <c r="AE394" s="45"/>
      <c r="AF394" s="73"/>
      <c r="AG394" s="72"/>
      <c r="AH394" s="32"/>
      <c r="AI394" s="58"/>
    </row>
    <row r="395" spans="1:35">
      <c r="A395" s="35">
        <v>26</v>
      </c>
      <c r="B395" s="13">
        <v>44381</v>
      </c>
      <c r="C395" s="59"/>
      <c r="D395" s="59"/>
      <c r="E395" s="59"/>
      <c r="F395" s="59"/>
      <c r="G395" s="59"/>
      <c r="H395" s="59"/>
      <c r="I395" s="59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47" t="str">
        <f>(IF('[2]Madeira(PT)'!$X1014&gt;0,'[2]Madeira(PT)'!$X1014,""))</f>
        <v/>
      </c>
      <c r="Y395" s="59"/>
      <c r="Z395" s="59"/>
      <c r="AA395" s="59"/>
      <c r="AB395" s="59"/>
      <c r="AC395" s="59"/>
      <c r="AD395" s="60"/>
      <c r="AE395" s="45"/>
      <c r="AF395" s="73"/>
      <c r="AG395" s="72"/>
      <c r="AH395" s="32"/>
      <c r="AI395" s="58"/>
    </row>
    <row r="396" spans="1:35">
      <c r="A396" s="35">
        <v>27</v>
      </c>
      <c r="B396" s="13">
        <v>44388</v>
      </c>
      <c r="C396" s="59"/>
      <c r="D396" s="59"/>
      <c r="E396" s="59"/>
      <c r="F396" s="59"/>
      <c r="G396" s="59"/>
      <c r="H396" s="59"/>
      <c r="I396" s="59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47" t="str">
        <f>(IF('[2]Madeira(PT)'!$X1015&gt;0,'[2]Madeira(PT)'!$X1015,""))</f>
        <v/>
      </c>
      <c r="Y396" s="59"/>
      <c r="Z396" s="59"/>
      <c r="AA396" s="59"/>
      <c r="AB396" s="59"/>
      <c r="AC396" s="59"/>
      <c r="AD396" s="60"/>
      <c r="AE396" s="45"/>
      <c r="AF396" s="73"/>
      <c r="AG396" s="72"/>
      <c r="AH396" s="32"/>
      <c r="AI396" s="58"/>
    </row>
    <row r="397" spans="1:35">
      <c r="A397" s="35">
        <v>28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36"/>
      <c r="M397" s="36"/>
      <c r="N397" s="36"/>
      <c r="O397" s="62"/>
      <c r="P397" s="36"/>
      <c r="Q397" s="36"/>
      <c r="R397" s="36"/>
      <c r="S397" s="36"/>
      <c r="T397" s="36"/>
      <c r="U397" s="36"/>
      <c r="V397" s="36"/>
      <c r="W397" s="36"/>
      <c r="X397" s="47" t="str">
        <f>(IF('[2]Madeira(PT)'!$X1016&gt;0,'[2]Madeira(PT)'!$X1016,""))</f>
        <v/>
      </c>
      <c r="Y397" s="36"/>
      <c r="Z397" s="36"/>
      <c r="AA397" s="36"/>
      <c r="AB397" s="36"/>
      <c r="AC397" s="36"/>
      <c r="AD397" s="60"/>
      <c r="AE397" s="45"/>
      <c r="AF397" s="73"/>
      <c r="AG397" s="72"/>
      <c r="AH397" s="32"/>
      <c r="AI397" s="58"/>
    </row>
    <row r="398" spans="1:35">
      <c r="A398" s="35">
        <v>29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47" t="str">
        <f>(IF('[2]Madeira(PT)'!$X1017&gt;0,'[2]Madeira(PT)'!$X1017,""))</f>
        <v/>
      </c>
      <c r="Y398" s="36"/>
      <c r="Z398" s="36"/>
      <c r="AA398" s="36"/>
      <c r="AB398" s="36"/>
      <c r="AC398" s="36"/>
      <c r="AD398" s="60"/>
      <c r="AE398" s="45"/>
      <c r="AF398" s="73"/>
      <c r="AG398" s="72"/>
      <c r="AH398" s="32"/>
      <c r="AI398" s="58"/>
    </row>
    <row r="399" spans="1:35">
      <c r="A399" s="35">
        <v>30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47" t="str">
        <f>(IF('[2]Madeira(PT)'!$X1018&gt;0,'[2]Madeira(PT)'!$X1018,""))</f>
        <v/>
      </c>
      <c r="Y399" s="36"/>
      <c r="Z399" s="36"/>
      <c r="AA399" s="36"/>
      <c r="AB399" s="36"/>
      <c r="AC399" s="36"/>
      <c r="AD399" s="60"/>
      <c r="AE399" s="45"/>
      <c r="AF399" s="73"/>
      <c r="AG399" s="72"/>
      <c r="AH399" s="32"/>
      <c r="AI399" s="58"/>
    </row>
    <row r="400" spans="1:35">
      <c r="A400" s="35">
        <v>31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47" t="str">
        <f>(IF('[2]Madeira(PT)'!$X1019&gt;0,'[2]Madeira(PT)'!$X1019,""))</f>
        <v/>
      </c>
      <c r="Y400" s="36"/>
      <c r="Z400" s="36"/>
      <c r="AA400" s="36"/>
      <c r="AB400" s="36"/>
      <c r="AC400" s="36"/>
      <c r="AD400" s="60"/>
      <c r="AE400" s="61"/>
      <c r="AF400" s="73"/>
      <c r="AG400" s="72"/>
      <c r="AH400" s="32"/>
      <c r="AI400" s="58"/>
    </row>
    <row r="401" spans="1:35">
      <c r="A401" s="35"/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36"/>
      <c r="AE401" s="72"/>
      <c r="AF401" s="73"/>
      <c r="AG401" s="72"/>
      <c r="AH401" s="32"/>
      <c r="AI401" s="73"/>
    </row>
    <row r="402" spans="1:35">
      <c r="A402" s="35"/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36"/>
      <c r="AE402" s="72"/>
      <c r="AF402" s="73"/>
      <c r="AG402" s="72"/>
      <c r="AH402" s="32"/>
      <c r="AI402" s="73"/>
    </row>
    <row r="403" spans="1:35">
      <c r="A403" s="35"/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36"/>
      <c r="AE403" s="72"/>
      <c r="AF403" s="73"/>
      <c r="AG403" s="72"/>
      <c r="AH403" s="32"/>
      <c r="AI403" s="73"/>
    </row>
    <row r="404" spans="1:35">
      <c r="A404" s="35"/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36"/>
      <c r="AE404" s="72"/>
      <c r="AF404" s="73"/>
      <c r="AG404" s="72"/>
      <c r="AH404" s="32"/>
      <c r="AI404" s="73"/>
    </row>
    <row r="405" spans="1:35">
      <c r="A405" s="35"/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36"/>
      <c r="AE405" s="72"/>
      <c r="AF405" s="73"/>
      <c r="AG405" s="72"/>
      <c r="AH405" s="32"/>
      <c r="AI405" s="73"/>
    </row>
    <row r="406" spans="1:35">
      <c r="A406" s="35"/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2"/>
      <c r="AF406" s="73"/>
      <c r="AG406" s="72"/>
      <c r="AH406" s="32"/>
      <c r="AI406" s="73"/>
    </row>
    <row r="407" spans="1:35">
      <c r="A407" s="35"/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2"/>
      <c r="AF407" s="73"/>
      <c r="AG407" s="72"/>
      <c r="AH407" s="32"/>
      <c r="AI407" s="73"/>
    </row>
    <row r="408" spans="1:35">
      <c r="A408" s="35"/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2"/>
      <c r="AF408" s="73"/>
      <c r="AG408" s="72"/>
      <c r="AH408" s="32"/>
      <c r="AI408" s="73"/>
    </row>
    <row r="409" spans="1:35">
      <c r="A409" s="35"/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2"/>
      <c r="AF409" s="73"/>
      <c r="AG409" s="72"/>
      <c r="AH409" s="32"/>
      <c r="AI409" s="73"/>
    </row>
    <row r="410" spans="1:35">
      <c r="A410" s="35"/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2"/>
      <c r="AF410" s="73"/>
      <c r="AG410" s="72"/>
      <c r="AH410" s="32"/>
      <c r="AI410" s="73"/>
    </row>
    <row r="411" spans="1:35">
      <c r="A411" s="35"/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2"/>
      <c r="AF411" s="73"/>
      <c r="AG411" s="72"/>
      <c r="AH411" s="32"/>
      <c r="AI411" s="73"/>
    </row>
    <row r="412" spans="1:35">
      <c r="A412" s="35"/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2"/>
      <c r="AF412" s="73"/>
      <c r="AG412" s="72"/>
      <c r="AH412" s="32"/>
      <c r="AI412" s="73"/>
    </row>
    <row r="413" spans="1:35">
      <c r="A413" s="35"/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2"/>
      <c r="AF413" s="73"/>
      <c r="AG413" s="72"/>
      <c r="AH413" s="73"/>
      <c r="AI413" s="73"/>
    </row>
    <row r="414" spans="1:35">
      <c r="A414" s="35"/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2"/>
      <c r="AF414" s="73"/>
      <c r="AG414" s="72"/>
      <c r="AH414" s="73"/>
      <c r="AI414" s="73"/>
    </row>
    <row r="415" spans="1:35">
      <c r="A415" s="35"/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2"/>
      <c r="AF415" s="73"/>
      <c r="AG415" s="72"/>
      <c r="AH415" s="73"/>
      <c r="AI415" s="73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2"/>
      <c r="AF416" s="73"/>
      <c r="AG416" s="72"/>
      <c r="AH416" s="73"/>
      <c r="AI416" s="73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2"/>
      <c r="AF417" s="73"/>
      <c r="AG417" s="72"/>
      <c r="AH417" s="73"/>
      <c r="AI417" s="73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2"/>
      <c r="AF418" s="73"/>
      <c r="AG418" s="72"/>
      <c r="AH418" s="73"/>
      <c r="AI418" s="73"/>
    </row>
    <row r="419" spans="1:35">
      <c r="A419" s="35"/>
      <c r="AE419" s="1"/>
    </row>
    <row r="420" spans="1:35">
      <c r="A420" s="35"/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2021-03-23T11:30:48Z</dcterms:modified>
</cp:coreProperties>
</file>