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23FD7011-707C-47B8-B293-DD95B429D886}" xr6:coauthVersionLast="47" xr6:coauthVersionMax="47" xr10:uidLastSave="{00000000-0000-0000-0000-000000000000}"/>
  <bookViews>
    <workbookView xWindow="3510" yWindow="2565" windowWidth="22365" windowHeight="13635" tabRatio="905" activeTab="2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06" i="2" l="1"/>
  <c r="AG407" i="2" s="1"/>
  <c r="AF407" i="2"/>
  <c r="AF408" i="2"/>
  <c r="AG408" i="2" s="1"/>
  <c r="AF406" i="4"/>
  <c r="AF407" i="4"/>
  <c r="AG407" i="4"/>
  <c r="AF408" i="4"/>
  <c r="AG408" i="4" s="1"/>
  <c r="AF406" i="5"/>
  <c r="AF407" i="5"/>
  <c r="AF408" i="5"/>
  <c r="AG408" i="5" l="1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AF403" i="5"/>
  <c r="AF404" i="5"/>
  <c r="AF405" i="5"/>
  <c r="AF403" i="4"/>
  <c r="AF404" i="4"/>
  <c r="AG404" i="4" s="1"/>
  <c r="AF405" i="4"/>
  <c r="AG406" i="4" s="1"/>
  <c r="AF403" i="2"/>
  <c r="AF404" i="2"/>
  <c r="AF405" i="2"/>
  <c r="AG405" i="2" s="1"/>
  <c r="AG406" i="2" l="1"/>
  <c r="AG405" i="4"/>
  <c r="AG404" i="2"/>
  <c r="AG404" i="5"/>
  <c r="AG405" i="5"/>
  <c r="AG406" i="5"/>
  <c r="AF400" i="5" l="1"/>
  <c r="AF401" i="5"/>
  <c r="AG401" i="5" s="1"/>
  <c r="AF402" i="5"/>
  <c r="AG403" i="5" s="1"/>
  <c r="AF400" i="4"/>
  <c r="AF401" i="4"/>
  <c r="AG401" i="4" s="1"/>
  <c r="AF402" i="4"/>
  <c r="AF400" i="2"/>
  <c r="AF401" i="2"/>
  <c r="AG401" i="2"/>
  <c r="AF402" i="2"/>
  <c r="AG402" i="2" l="1"/>
  <c r="AG403" i="2"/>
  <c r="AG402" i="4"/>
  <c r="AG403" i="4"/>
  <c r="AG402" i="5"/>
  <c r="B375" i="2" l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374" i="2"/>
  <c r="AF399" i="2" l="1"/>
  <c r="AF398" i="2"/>
  <c r="AF398" i="5"/>
  <c r="AF399" i="5"/>
  <c r="AF398" i="4"/>
  <c r="AF399" i="4"/>
  <c r="AG399" i="4" l="1"/>
  <c r="AG400" i="4"/>
  <c r="AG399" i="5"/>
  <c r="AG400" i="5"/>
  <c r="AG399" i="2"/>
  <c r="AG400" i="2"/>
  <c r="AF394" i="4"/>
  <c r="AF395" i="4"/>
  <c r="AG396" i="4" s="1"/>
  <c r="AF396" i="4"/>
  <c r="AF397" i="4"/>
  <c r="AF394" i="5"/>
  <c r="AF395" i="5"/>
  <c r="AG395" i="5" s="1"/>
  <c r="AF396" i="5"/>
  <c r="AF397" i="5"/>
  <c r="AG397" i="5" s="1"/>
  <c r="AF394" i="2"/>
  <c r="AF395" i="2"/>
  <c r="AG396" i="2" s="1"/>
  <c r="AF396" i="2"/>
  <c r="AF397" i="2"/>
  <c r="AG397" i="2" l="1"/>
  <c r="AG397" i="4"/>
  <c r="AG398" i="4"/>
  <c r="AG398" i="5"/>
  <c r="AG395" i="2"/>
  <c r="AG396" i="5"/>
  <c r="AG395" i="4"/>
  <c r="AG398" i="2"/>
  <c r="AF392" i="2" l="1"/>
  <c r="AF393" i="2"/>
  <c r="AF392" i="4"/>
  <c r="AF393" i="4"/>
  <c r="AF392" i="5"/>
  <c r="AF393" i="5"/>
  <c r="AG394" i="5" l="1"/>
  <c r="AG394" i="2"/>
  <c r="AG393" i="4"/>
  <c r="AG394" i="4"/>
  <c r="AG393" i="2"/>
  <c r="AG393" i="5"/>
  <c r="AF387" i="2"/>
  <c r="AF388" i="2"/>
  <c r="AF389" i="2"/>
  <c r="AF390" i="2"/>
  <c r="AG390" i="2" s="1"/>
  <c r="AF391" i="2"/>
  <c r="AF387" i="4"/>
  <c r="AG388" i="4" s="1"/>
  <c r="AF388" i="4"/>
  <c r="AF389" i="4"/>
  <c r="AG389" i="4" s="1"/>
  <c r="AF390" i="4"/>
  <c r="AF391" i="4"/>
  <c r="AG391" i="4" s="1"/>
  <c r="AF387" i="5"/>
  <c r="AG388" i="5" s="1"/>
  <c r="AF388" i="5"/>
  <c r="AF389" i="5"/>
  <c r="AG389" i="5" s="1"/>
  <c r="AF390" i="5"/>
  <c r="AF391" i="5"/>
  <c r="AG391" i="5" l="1"/>
  <c r="AG390" i="4"/>
  <c r="AG388" i="2"/>
  <c r="AG392" i="4"/>
  <c r="AG387" i="5"/>
  <c r="AG391" i="2"/>
  <c r="AG392" i="2"/>
  <c r="AG390" i="5"/>
  <c r="AG389" i="2"/>
  <c r="AG392" i="5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G385" i="4" s="1"/>
  <c r="AF386" i="4"/>
  <c r="AF383" i="2"/>
  <c r="AF384" i="2"/>
  <c r="AF385" i="2"/>
  <c r="AG385" i="2" s="1"/>
  <c r="AF386" i="2"/>
  <c r="AG386" i="2" s="1"/>
  <c r="AG386" i="4" l="1"/>
  <c r="AG387" i="4"/>
  <c r="AG385" i="5"/>
  <c r="AG387" i="2"/>
  <c r="AG386" i="5"/>
  <c r="AG384" i="4"/>
  <c r="AG384" i="2"/>
  <c r="AF379" i="5"/>
  <c r="AF380" i="5"/>
  <c r="AF381" i="5"/>
  <c r="AG381" i="5" s="1"/>
  <c r="AF382" i="5"/>
  <c r="AG383" i="5" s="1"/>
  <c r="AF379" i="4"/>
  <c r="AF380" i="4"/>
  <c r="AG380" i="4" s="1"/>
  <c r="AF381" i="4"/>
  <c r="AF382" i="4"/>
  <c r="AG383" i="4" s="1"/>
  <c r="AG380" i="5" l="1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G375" i="4" s="1"/>
  <c r="AF376" i="4"/>
  <c r="AG377" i="4" s="1"/>
  <c r="AF371" i="2"/>
  <c r="AF372" i="2"/>
  <c r="AG372" i="2" s="1"/>
  <c r="AF373" i="2"/>
  <c r="AF374" i="2"/>
  <c r="AF375" i="2"/>
  <c r="AF376" i="2"/>
  <c r="AG377" i="2" s="1"/>
  <c r="AG374" i="2" l="1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 s="1"/>
  <c r="AF367" i="2"/>
  <c r="AG367" i="2" s="1"/>
  <c r="AF368" i="2"/>
  <c r="AG368" i="2" s="1"/>
  <c r="AF369" i="2"/>
  <c r="AF370" i="2"/>
  <c r="AG370" i="2" s="1"/>
  <c r="AF365" i="4"/>
  <c r="AF366" i="4"/>
  <c r="AF367" i="4"/>
  <c r="AG367" i="4"/>
  <c r="AF368" i="4"/>
  <c r="AF369" i="4"/>
  <c r="AF370" i="4"/>
  <c r="AG371" i="4" s="1"/>
  <c r="AF369" i="5"/>
  <c r="AF370" i="5"/>
  <c r="AF365" i="5"/>
  <c r="AF366" i="5"/>
  <c r="AF367" i="5"/>
  <c r="AG367" i="5" s="1"/>
  <c r="AF368" i="5"/>
  <c r="AG368" i="5" l="1"/>
  <c r="AG370" i="5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G363" i="2"/>
  <c r="AF364" i="2"/>
  <c r="AG364" i="2" s="1"/>
  <c r="AF361" i="4"/>
  <c r="AF362" i="4"/>
  <c r="AF363" i="4"/>
  <c r="AF364" i="4"/>
  <c r="AF361" i="5"/>
  <c r="AF362" i="5"/>
  <c r="AF363" i="5"/>
  <c r="AF364" i="5"/>
  <c r="AG364" i="5" s="1"/>
  <c r="AG362" i="2" l="1"/>
  <c r="AG363" i="5"/>
  <c r="AG365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G361" i="4" s="1"/>
  <c r="AF357" i="2"/>
  <c r="AF358" i="2"/>
  <c r="AF359" i="2"/>
  <c r="AF360" i="2"/>
  <c r="AG361" i="2" l="1"/>
  <c r="AG359" i="5"/>
  <c r="AG361" i="5"/>
  <c r="AG359" i="4"/>
  <c r="AG358" i="4"/>
  <c r="AG360" i="4"/>
  <c r="AG360" i="5"/>
  <c r="AG359" i="2"/>
  <c r="AG358" i="5"/>
  <c r="AG358" i="2"/>
  <c r="AG360" i="2"/>
  <c r="AF352" i="2"/>
  <c r="AF353" i="2"/>
  <c r="AF354" i="2"/>
  <c r="AF355" i="2"/>
  <c r="AF356" i="2"/>
  <c r="AG357" i="2" s="1"/>
  <c r="AF352" i="4"/>
  <c r="AF353" i="4"/>
  <c r="AF354" i="4"/>
  <c r="AF355" i="4"/>
  <c r="AF356" i="4"/>
  <c r="AF352" i="5"/>
  <c r="AF353" i="5"/>
  <c r="AF354" i="5"/>
  <c r="AF355" i="5"/>
  <c r="AF356" i="5"/>
  <c r="AG356" i="5" s="1"/>
  <c r="AH405" i="5" l="1"/>
  <c r="AI405" i="5"/>
  <c r="AG353" i="4"/>
  <c r="AH406" i="4"/>
  <c r="AI406" i="4"/>
  <c r="AH405" i="4"/>
  <c r="AI405" i="4"/>
  <c r="AH408" i="2"/>
  <c r="AI408" i="2"/>
  <c r="AH406" i="2"/>
  <c r="AI406" i="2"/>
  <c r="AH407" i="5"/>
  <c r="AI407" i="5"/>
  <c r="AG355" i="4"/>
  <c r="AH408" i="4"/>
  <c r="AI408" i="4"/>
  <c r="AG355" i="5"/>
  <c r="AH408" i="5"/>
  <c r="AI408" i="5"/>
  <c r="AG353" i="5"/>
  <c r="AH406" i="5"/>
  <c r="AI406" i="5"/>
  <c r="AH407" i="4"/>
  <c r="AI407" i="4"/>
  <c r="AG356" i="2"/>
  <c r="AG354" i="2"/>
  <c r="AH407" i="2"/>
  <c r="AI407" i="2"/>
  <c r="AH405" i="2"/>
  <c r="AI405" i="2"/>
  <c r="AG354" i="5"/>
  <c r="AG357" i="5"/>
  <c r="AG354" i="4"/>
  <c r="AG356" i="4"/>
  <c r="AG357" i="4"/>
  <c r="AG353" i="2"/>
  <c r="AG355" i="2"/>
  <c r="AF346" i="2"/>
  <c r="AG347" i="2" s="1"/>
  <c r="AF347" i="2"/>
  <c r="AF348" i="2"/>
  <c r="AG348" i="2"/>
  <c r="AF349" i="2"/>
  <c r="AG349" i="2"/>
  <c r="AF350" i="2"/>
  <c r="AF351" i="2"/>
  <c r="AG352" i="2" s="1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H399" i="4" l="1"/>
  <c r="AI399" i="4"/>
  <c r="AH403" i="2"/>
  <c r="AI403" i="2"/>
  <c r="AH404" i="5"/>
  <c r="AI404" i="5"/>
  <c r="AH400" i="5"/>
  <c r="AI400" i="5"/>
  <c r="AH402" i="4"/>
  <c r="AI402" i="4"/>
  <c r="AH400" i="2"/>
  <c r="AI400" i="2"/>
  <c r="AH401" i="5"/>
  <c r="AI401" i="5"/>
  <c r="AH403" i="5"/>
  <c r="AI403" i="5"/>
  <c r="AG347" i="5"/>
  <c r="AH399" i="5"/>
  <c r="AI399" i="5"/>
  <c r="AH401" i="4"/>
  <c r="AI401" i="4"/>
  <c r="AH404" i="2"/>
  <c r="AI404" i="2"/>
  <c r="AH401" i="2"/>
  <c r="AI401" i="2"/>
  <c r="AH403" i="4"/>
  <c r="AI403" i="4"/>
  <c r="AH399" i="2"/>
  <c r="AI399" i="2"/>
  <c r="AG350" i="5"/>
  <c r="AH402" i="5"/>
  <c r="AI402" i="5"/>
  <c r="AH404" i="4"/>
  <c r="AI404" i="4"/>
  <c r="AI400" i="4"/>
  <c r="AH400" i="4"/>
  <c r="AH402" i="2"/>
  <c r="AI402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H397" i="5" l="1"/>
  <c r="AI397" i="5"/>
  <c r="AH396" i="5"/>
  <c r="AI396" i="5"/>
  <c r="AG342" i="5"/>
  <c r="AI395" i="5"/>
  <c r="AH395" i="5"/>
  <c r="AH398" i="5"/>
  <c r="AI398" i="5"/>
  <c r="AH394" i="5"/>
  <c r="AI394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5" i="2" l="1"/>
  <c r="AH398" i="2"/>
  <c r="AI398" i="2"/>
  <c r="AG346" i="2"/>
  <c r="AH396" i="4"/>
  <c r="AI396" i="4"/>
  <c r="AG342" i="2"/>
  <c r="AH395" i="2"/>
  <c r="AI395" i="2"/>
  <c r="AH394" i="2"/>
  <c r="AI394" i="2"/>
  <c r="AH395" i="4"/>
  <c r="AI395" i="4"/>
  <c r="AG345" i="4"/>
  <c r="AH397" i="4"/>
  <c r="AI397" i="4"/>
  <c r="AG343" i="2"/>
  <c r="AH396" i="2"/>
  <c r="AI396" i="2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/>
  <c r="AF338" i="5"/>
  <c r="AF339" i="5"/>
  <c r="AG339" i="5" s="1"/>
  <c r="AF340" i="5"/>
  <c r="AF335" i="4"/>
  <c r="AF336" i="4"/>
  <c r="AG336" i="4" s="1"/>
  <c r="AF337" i="4"/>
  <c r="AF338" i="4"/>
  <c r="AF339" i="4"/>
  <c r="AG339" i="4" s="1"/>
  <c r="AF340" i="4"/>
  <c r="AF335" i="2"/>
  <c r="AF336" i="2"/>
  <c r="AF337" i="2"/>
  <c r="AG337" i="2"/>
  <c r="AF338" i="2"/>
  <c r="AF339" i="2"/>
  <c r="AG339" i="2"/>
  <c r="AF340" i="2"/>
  <c r="AG341" i="2" s="1"/>
  <c r="AH388" i="2" l="1"/>
  <c r="AI388" i="2"/>
  <c r="AG338" i="4"/>
  <c r="AH391" i="4"/>
  <c r="AI391" i="4"/>
  <c r="AH388" i="4"/>
  <c r="AI388" i="4"/>
  <c r="AH391" i="5"/>
  <c r="AI391" i="5"/>
  <c r="AH388" i="5"/>
  <c r="AI388" i="5"/>
  <c r="AH392" i="2"/>
  <c r="AI392" i="2"/>
  <c r="AH389" i="2"/>
  <c r="AI389" i="2"/>
  <c r="AH393" i="4"/>
  <c r="AI393" i="4"/>
  <c r="AH390" i="4"/>
  <c r="AI390" i="4"/>
  <c r="AH393" i="5"/>
  <c r="AI393" i="5"/>
  <c r="AH393" i="2"/>
  <c r="AI393" i="2"/>
  <c r="AH390" i="2"/>
  <c r="AI390" i="2"/>
  <c r="AH390" i="5"/>
  <c r="AI390" i="5"/>
  <c r="AG338" i="2"/>
  <c r="AH391" i="2"/>
  <c r="AI391" i="2"/>
  <c r="AH392" i="4"/>
  <c r="AI392" i="4"/>
  <c r="AH389" i="4"/>
  <c r="AI389" i="4"/>
  <c r="AH392" i="5"/>
  <c r="AI392" i="5"/>
  <c r="AH389" i="5"/>
  <c r="AI389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F331" i="5"/>
  <c r="AF332" i="5"/>
  <c r="AG332" i="5" s="1"/>
  <c r="AF333" i="5"/>
  <c r="AF334" i="5"/>
  <c r="AF328" i="4"/>
  <c r="AF329" i="4"/>
  <c r="AF330" i="4"/>
  <c r="AF331" i="4"/>
  <c r="AG331" i="4"/>
  <c r="AF332" i="4"/>
  <c r="AF333" i="4"/>
  <c r="AG333" i="4" s="1"/>
  <c r="AF334" i="4"/>
  <c r="AF328" i="2"/>
  <c r="AF329" i="2"/>
  <c r="AF330" i="2"/>
  <c r="AG330" i="2"/>
  <c r="AF331" i="2"/>
  <c r="AF332" i="2"/>
  <c r="AF333" i="2"/>
  <c r="AF334" i="2"/>
  <c r="AG335" i="2" s="1"/>
  <c r="AH385" i="2" l="1"/>
  <c r="AI385" i="2"/>
  <c r="AH381" i="2"/>
  <c r="AI381" i="2"/>
  <c r="AH385" i="4"/>
  <c r="AI385" i="4"/>
  <c r="AH382" i="4"/>
  <c r="AI382" i="4"/>
  <c r="AG331" i="5"/>
  <c r="AH383" i="5"/>
  <c r="AI383" i="5"/>
  <c r="AH386" i="2"/>
  <c r="AI386" i="2"/>
  <c r="AH382" i="2"/>
  <c r="AI382" i="2"/>
  <c r="AH387" i="4"/>
  <c r="AI387" i="4"/>
  <c r="AH381" i="4"/>
  <c r="AI381" i="4"/>
  <c r="AH385" i="5"/>
  <c r="AI385" i="5"/>
  <c r="AH382" i="5"/>
  <c r="AI382" i="5"/>
  <c r="AH383" i="2"/>
  <c r="AI383" i="2"/>
  <c r="AG332" i="4"/>
  <c r="AH384" i="4"/>
  <c r="AI384" i="4"/>
  <c r="AH387" i="5"/>
  <c r="AI387" i="5"/>
  <c r="AH384" i="5"/>
  <c r="AI384" i="5"/>
  <c r="AH381" i="5"/>
  <c r="AI381" i="5"/>
  <c r="AG334" i="2"/>
  <c r="AH387" i="2"/>
  <c r="AI387" i="2"/>
  <c r="AG332" i="2"/>
  <c r="AI384" i="2"/>
  <c r="AH384" i="2"/>
  <c r="AH386" i="4"/>
  <c r="AI386" i="4"/>
  <c r="AG330" i="4"/>
  <c r="AH383" i="4"/>
  <c r="AI383" i="4"/>
  <c r="AH386" i="5"/>
  <c r="AI386" i="5"/>
  <c r="AG330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G328" i="2" s="1"/>
  <c r="AH379" i="4" l="1"/>
  <c r="AI379" i="4"/>
  <c r="AG328" i="5"/>
  <c r="AI380" i="5"/>
  <c r="AH380" i="5"/>
  <c r="AH379" i="2"/>
  <c r="AI379" i="2"/>
  <c r="AH379" i="5"/>
  <c r="AI379" i="5"/>
  <c r="AG327" i="2"/>
  <c r="AH380" i="2"/>
  <c r="AI380" i="2"/>
  <c r="AH380" i="4"/>
  <c r="AI380" i="4"/>
  <c r="AG327" i="5"/>
  <c r="AG327" i="4"/>
  <c r="AG328" i="4"/>
  <c r="AF322" i="2"/>
  <c r="AG323" i="2" s="1"/>
  <c r="AF323" i="2"/>
  <c r="AF324" i="2"/>
  <c r="AF325" i="2"/>
  <c r="AG325" i="2"/>
  <c r="AF322" i="4"/>
  <c r="AF323" i="4"/>
  <c r="AG323" i="4" s="1"/>
  <c r="AF324" i="4"/>
  <c r="AF325" i="4"/>
  <c r="AH377" i="4" l="1"/>
  <c r="AI377" i="4"/>
  <c r="AH376" i="2"/>
  <c r="AI376" i="2"/>
  <c r="AH375" i="4"/>
  <c r="AI375" i="4"/>
  <c r="AH375" i="2"/>
  <c r="AI375" i="2"/>
  <c r="AG324" i="2"/>
  <c r="AH377" i="2"/>
  <c r="AI377" i="2"/>
  <c r="AG326" i="4"/>
  <c r="AH378" i="4"/>
  <c r="AI378" i="4"/>
  <c r="AG324" i="4"/>
  <c r="AH376" i="4"/>
  <c r="AI376" i="4"/>
  <c r="AH378" i="2"/>
  <c r="AI378" i="2"/>
  <c r="AG326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2" i="2" l="1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I362" i="2"/>
  <c r="AH362" i="2"/>
  <c r="AI366" i="2"/>
  <c r="AH366" i="2"/>
  <c r="AH370" i="2"/>
  <c r="AI370" i="2"/>
  <c r="AH323" i="2"/>
  <c r="AI323" i="2"/>
  <c r="AH327" i="2"/>
  <c r="AI327" i="2"/>
  <c r="AH331" i="2"/>
  <c r="AI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59" i="2"/>
  <c r="AI359" i="2"/>
  <c r="AH363" i="2"/>
  <c r="AI363" i="2"/>
  <c r="AI367" i="2"/>
  <c r="AH367" i="2"/>
  <c r="AI371" i="2"/>
  <c r="AH371" i="2"/>
  <c r="AI320" i="2"/>
  <c r="AH320" i="2"/>
  <c r="AH324" i="2"/>
  <c r="AI324" i="2"/>
  <c r="AH328" i="2"/>
  <c r="AI328" i="2"/>
  <c r="AH332" i="2"/>
  <c r="AI332" i="2"/>
  <c r="AH336" i="2"/>
  <c r="AI336" i="2"/>
  <c r="AI340" i="2"/>
  <c r="AH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H321" i="2"/>
  <c r="AI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I365" i="2"/>
  <c r="AH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29" i="5" l="1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G59" i="4"/>
  <c r="AF104" i="4"/>
  <c r="AH72" i="4"/>
  <c r="AH74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G82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<sst xmlns="http://schemas.openxmlformats.org/spreadsheetml/2006/main" count="118" uniqueCount="43">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</sst>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92.263495276439912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'2021'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opLeftCell="A4" zoomScale="95" zoomScaleNormal="95" workbookViewId="0">
      <selection activeCell="T17" sqref="T17"/>
    </sheetView>
  </sheetViews>
  <sheetFormatPr defaultRowHeight="12.75"/>
  <cols>
    <col min="18" max="18" width="9.33203125" customWidth="1"/>
  </cols>
  <sheetData>
    <row r="1" spans="1:20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2"/>
      <c r="S1" s="72"/>
      <c r="T1" s="72"/>
    </row>
    <row r="2" spans="1:20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2"/>
      <c r="S2" s="72"/>
      <c r="T2" s="72"/>
    </row>
    <row r="3" spans="1:20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2"/>
      <c r="S3" s="72"/>
      <c r="T3" s="72"/>
    </row>
    <row r="4" spans="1:20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2"/>
      <c r="S4" s="72"/>
      <c r="T4" s="72"/>
    </row>
    <row r="5" spans="1:20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2"/>
      <c r="S5" s="72"/>
      <c r="T5" s="72"/>
    </row>
    <row r="6" spans="1:20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2"/>
      <c r="S6" s="72"/>
      <c r="T6" s="72"/>
    </row>
    <row r="7" spans="1:20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2"/>
      <c r="S7" s="72"/>
      <c r="T7" s="72"/>
    </row>
    <row r="8" spans="1:20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2"/>
      <c r="S8" s="72"/>
      <c r="T8" s="72"/>
    </row>
    <row r="9" spans="1:20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2"/>
      <c r="S9" s="72"/>
      <c r="T9" s="72"/>
    </row>
    <row r="10" spans="1:20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2"/>
      <c r="S10" s="72"/>
      <c r="T10" s="72"/>
    </row>
    <row r="11" spans="1:20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2"/>
      <c r="S11" s="72"/>
      <c r="T11" s="72"/>
    </row>
    <row r="12" spans="1:20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2"/>
      <c r="S12" s="72"/>
      <c r="T12" s="72"/>
    </row>
    <row r="13" spans="1:20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2"/>
      <c r="S13" s="72"/>
    </row>
    <row r="14" spans="1:20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2"/>
      <c r="S14" s="72"/>
    </row>
    <row r="15" spans="1:20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2"/>
      <c r="S15" s="72"/>
    </row>
    <row r="16" spans="1:20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2"/>
      <c r="S16" s="72"/>
      <c r="T16" s="87"/>
    </row>
    <row r="17" spans="1:20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2"/>
      <c r="S17" s="72"/>
      <c r="T17" s="72"/>
    </row>
    <row r="18" spans="1:20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2"/>
      <c r="S18" s="72"/>
      <c r="T18" s="72"/>
    </row>
    <row r="19" spans="1:20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2"/>
      <c r="S19" s="72"/>
      <c r="T19" s="72"/>
    </row>
    <row r="20" spans="1:20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2"/>
      <c r="S20" s="72"/>
      <c r="T20" s="72"/>
    </row>
    <row r="21" spans="1:20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72"/>
      <c r="T21" s="72"/>
    </row>
    <row r="22" spans="1:20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2"/>
      <c r="T22" s="72"/>
    </row>
    <row r="23" spans="1:20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2"/>
      <c r="T23" s="72"/>
    </row>
    <row r="24" spans="1:20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2"/>
      <c r="S24" s="72"/>
      <c r="T24" s="72"/>
    </row>
    <row r="25" spans="1:20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2"/>
      <c r="S25" s="72"/>
      <c r="T25" s="72"/>
    </row>
    <row r="26" spans="1:20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2"/>
      <c r="S26" s="72"/>
      <c r="T26" s="72"/>
    </row>
    <row r="27" spans="1:20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2"/>
      <c r="S27" s="72"/>
      <c r="T27" s="72"/>
    </row>
    <row r="28" spans="1:20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2"/>
      <c r="S28" s="72"/>
      <c r="T28" s="72"/>
    </row>
    <row r="29" spans="1:20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2"/>
      <c r="S29" s="72"/>
      <c r="T29" s="72"/>
    </row>
    <row r="30" spans="1:20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2"/>
      <c r="S30" s="72"/>
      <c r="T30" s="72"/>
    </row>
    <row r="31" spans="1:20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2"/>
      <c r="S31" s="72"/>
      <c r="T31" s="72"/>
    </row>
    <row r="32" spans="1:20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2"/>
      <c r="S32" s="72"/>
      <c r="T32" s="72"/>
    </row>
    <row r="33" spans="1:20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2"/>
      <c r="S33" s="72"/>
      <c r="T33" s="72"/>
    </row>
    <row r="34" spans="1:20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2"/>
      <c r="S34" s="72"/>
      <c r="T34" s="72"/>
    </row>
    <row r="35" spans="1:20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2"/>
      <c r="S35" s="72"/>
      <c r="T35" s="72"/>
    </row>
    <row r="36" spans="1:20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2"/>
      <c r="S36" s="72"/>
      <c r="T36" s="72"/>
    </row>
    <row r="37" spans="1:20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2"/>
      <c r="S37" s="72"/>
      <c r="T37" s="72"/>
    </row>
    <row r="38" spans="1:20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2"/>
      <c r="S38" s="72"/>
      <c r="T38" s="72"/>
    </row>
    <row r="39" spans="1:20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2"/>
      <c r="S39" s="72"/>
      <c r="T39" s="72"/>
    </row>
    <row r="40" spans="1:20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8" zoomScale="87" zoomScaleNormal="87" workbookViewId="0">
      <selection activeCell="W28" sqref="W28"/>
    </sheetView>
  </sheetViews>
  <sheetFormatPr defaultRowHeight="12.75"/>
  <sheetData>
    <row r="1" spans="1:17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abSelected="1" zoomScale="93" zoomScaleNormal="93" workbookViewId="0">
      <selection activeCell="U18" sqref="U18"/>
    </sheetView>
  </sheetViews>
  <sheetFormatPr defaultRowHeight="12.75"/>
  <cols>
    <col min="4" max="4" width="9.83203125" bestFit="1" customWidth="1"/>
  </cols>
  <sheetData>
    <row r="1" spans="1:17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28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8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28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28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28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28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28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28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28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28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28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28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28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AB30" s="6"/>
    </row>
    <row r="31" spans="1:28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AB31" s="6"/>
    </row>
    <row r="32" spans="1:28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AB32" s="6"/>
    </row>
    <row r="33" spans="1:17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47" spans="1:17">
      <c r="E47" s="3"/>
    </row>
    <row r="49" spans="4:25">
      <c r="J49" s="88"/>
      <c r="K49" s="89"/>
      <c r="L49" s="89"/>
      <c r="M49" s="89"/>
      <c r="P49" s="88"/>
      <c r="Q49" s="89"/>
      <c r="R49" s="89"/>
      <c r="S49" s="89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5" zoomScaleNormal="65" workbookViewId="0">
      <pane ySplit="3" topLeftCell="A388" activePane="bottomLeft" state="frozen"/>
      <selection pane="bottomLeft" activeCell="AH416" sqref="AH416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17"/>
      <c r="AF1" s="64"/>
      <c r="AG1" s="65"/>
      <c r="AH1" s="64"/>
      <c r="AI1" s="28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3.75" customHeight="1">
      <c r="A3" s="76" t="s">
        <v>40</v>
      </c>
      <c r="B3" s="76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6" t="s">
        <v>31</v>
      </c>
      <c r="AH3" s="66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78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5">
        <v>75.951701427003286</v>
      </c>
      <c r="AE366" s="67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5"/>
      <c r="AE367" s="67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5"/>
      <c r="AE368" s="67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6"/>
      <c r="AE369" s="84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5"/>
      <c r="AE370" s="70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5"/>
      <c r="AE371" s="70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5"/>
      <c r="AE372" s="70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5"/>
      <c r="AE373" s="70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f>B373+7</f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5"/>
      <c r="AE374" s="70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f t="shared" ref="B375:B400" si="153">B374+7</f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5"/>
      <c r="AE375" s="70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f t="shared" si="153"/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5"/>
      <c r="AE376" s="70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f t="shared" si="153"/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5"/>
      <c r="AE377" s="70">
        <v>97.918416844191412</v>
      </c>
      <c r="AF377" s="46">
        <f t="shared" ref="AF377" si="154">SUM(AE376:AE378)/3</f>
        <v>97.210759411126233</v>
      </c>
      <c r="AG377" s="15">
        <f t="shared" ref="AG377" si="155">(AF377-AF376)/AF376</f>
        <v>9.4203144016433305E-3</v>
      </c>
      <c r="AH377" s="30">
        <f t="shared" ref="AH377" si="156">AF324</f>
        <v>101.97584010471439</v>
      </c>
      <c r="AI377" s="31">
        <f t="shared" ref="AI377" si="157">(AF377-AF324)/AF324</f>
        <v>-4.6727545354812612E-2</v>
      </c>
    </row>
    <row r="378" spans="1:35">
      <c r="A378" s="35">
        <v>9</v>
      </c>
      <c r="B378" s="13">
        <f t="shared" si="153"/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5"/>
      <c r="AE378" s="70">
        <v>97.689987322492485</v>
      </c>
      <c r="AF378" s="46">
        <f t="shared" ref="AF378" si="158">SUM(AE377:AE379)/3</f>
        <v>97.686369078245846</v>
      </c>
      <c r="AG378" s="15">
        <f t="shared" ref="AG378" si="159">(AF378-AF377)/AF377</f>
        <v>4.892561996230815E-3</v>
      </c>
      <c r="AH378" s="30">
        <f t="shared" ref="AH378" si="160">AF325</f>
        <v>101.93958439925738</v>
      </c>
      <c r="AI378" s="31">
        <f t="shared" ref="AI378" si="161">(AF378-AF325)/AF325</f>
        <v>-4.1722902306069461E-2</v>
      </c>
    </row>
    <row r="379" spans="1:35">
      <c r="A379" s="35">
        <v>10</v>
      </c>
      <c r="B379" s="13">
        <f t="shared" si="153"/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5"/>
      <c r="AE379" s="70">
        <v>97.450703068053656</v>
      </c>
      <c r="AF379" s="46">
        <f t="shared" ref="AF379:AF382" si="162">SUM(AE378:AE380)/3</f>
        <v>97.623452427594813</v>
      </c>
      <c r="AG379" s="15">
        <f t="shared" ref="AG379:AG382" si="163">(AF379-AF378)/AF378</f>
        <v>-6.4406785966870559E-4</v>
      </c>
      <c r="AH379" s="30">
        <f t="shared" ref="AH379:AH382" si="164">AF326</f>
        <v>101.78553978385339</v>
      </c>
      <c r="AI379" s="31">
        <f t="shared" ref="AI379:AI382" si="165">(AF379-AF326)/AF326</f>
        <v>-4.0890752901610372E-2</v>
      </c>
    </row>
    <row r="380" spans="1:35">
      <c r="A380" s="35">
        <v>11</v>
      </c>
      <c r="B380" s="13">
        <f t="shared" si="153"/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5"/>
      <c r="AE380" s="70">
        <v>97.729666892238313</v>
      </c>
      <c r="AF380" s="46">
        <f t="shared" si="162"/>
        <v>97.920899873314042</v>
      </c>
      <c r="AG380" s="15">
        <f t="shared" si="163"/>
        <v>3.0468851318266881E-3</v>
      </c>
      <c r="AH380" s="30">
        <f t="shared" si="164"/>
        <v>100.75295566907954</v>
      </c>
      <c r="AI380" s="31">
        <f t="shared" si="165"/>
        <v>-2.8108910323855034E-2</v>
      </c>
    </row>
    <row r="381" spans="1:35">
      <c r="A381" s="35">
        <v>12</v>
      </c>
      <c r="B381" s="13">
        <f t="shared" si="153"/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5"/>
      <c r="AE381" s="70">
        <v>98.582329659650171</v>
      </c>
      <c r="AF381" s="46">
        <f t="shared" si="162"/>
        <v>98.256632620459797</v>
      </c>
      <c r="AG381" s="15">
        <f t="shared" si="163"/>
        <v>3.4286117425402765E-3</v>
      </c>
      <c r="AH381" s="30">
        <f t="shared" si="164"/>
        <v>99.90692476194495</v>
      </c>
      <c r="AI381" s="31">
        <f t="shared" si="165"/>
        <v>-1.6518295858044041E-2</v>
      </c>
    </row>
    <row r="382" spans="1:35">
      <c r="A382" s="35">
        <v>13</v>
      </c>
      <c r="B382" s="13">
        <f t="shared" si="153"/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5"/>
      <c r="AE382" s="70">
        <v>98.457901309490907</v>
      </c>
      <c r="AF382" s="46">
        <f t="shared" si="162"/>
        <v>98.604971810962709</v>
      </c>
      <c r="AG382" s="15">
        <f t="shared" si="163"/>
        <v>3.5451977257195183E-3</v>
      </c>
      <c r="AH382" s="30">
        <f t="shared" si="164"/>
        <v>99.376075483091952</v>
      </c>
      <c r="AI382" s="31">
        <f t="shared" si="165"/>
        <v>-7.7594498311662563E-3</v>
      </c>
    </row>
    <row r="383" spans="1:35">
      <c r="A383" s="35">
        <v>14</v>
      </c>
      <c r="B383" s="13">
        <f t="shared" si="153"/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5"/>
      <c r="AE383" s="70">
        <v>98.774684463747036</v>
      </c>
      <c r="AF383" s="46">
        <f t="shared" ref="AF383:AF386" si="166">SUM(AE382:AE384)/3</f>
        <v>98.592734842844138</v>
      </c>
      <c r="AG383" s="15">
        <f t="shared" ref="AG383:AG386" si="167">(AF383-AF382)/AF382</f>
        <v>-1.2410092405919825E-4</v>
      </c>
      <c r="AH383" s="30">
        <f t="shared" ref="AH383:AH386" si="168">AF330</f>
        <v>100.0565210896179</v>
      </c>
      <c r="AI383" s="31">
        <f t="shared" ref="AI383:AI386" si="169">(AF383-AF330)/AF330</f>
        <v>-1.4629593661993217E-2</v>
      </c>
    </row>
    <row r="384" spans="1:35">
      <c r="A384" s="35">
        <v>15</v>
      </c>
      <c r="B384" s="13">
        <f t="shared" si="153"/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5"/>
      <c r="AE384" s="70">
        <v>98.545618755294484</v>
      </c>
      <c r="AF384" s="46">
        <f t="shared" si="166"/>
        <v>98.46975172815246</v>
      </c>
      <c r="AG384" s="15">
        <f t="shared" si="167"/>
        <v>-1.2473851637010769E-3</v>
      </c>
      <c r="AH384" s="30">
        <f t="shared" si="168"/>
        <v>99.470033697166045</v>
      </c>
      <c r="AI384" s="31">
        <f t="shared" si="169"/>
        <v>-1.0056113704142474E-2</v>
      </c>
    </row>
    <row r="385" spans="1:35">
      <c r="A385" s="35">
        <v>16</v>
      </c>
      <c r="B385" s="13">
        <f t="shared" si="153"/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5"/>
      <c r="AE385" s="70">
        <v>98.088951965415873</v>
      </c>
      <c r="AF385" s="46">
        <f t="shared" si="166"/>
        <v>97.852975174007554</v>
      </c>
      <c r="AG385" s="15">
        <f t="shared" si="167"/>
        <v>-6.2636143924446348E-3</v>
      </c>
      <c r="AH385" s="30">
        <f t="shared" si="168"/>
        <v>98.281305477682508</v>
      </c>
      <c r="AI385" s="31">
        <f t="shared" si="169"/>
        <v>-4.3582073070063017E-3</v>
      </c>
    </row>
    <row r="386" spans="1:35">
      <c r="A386" s="35">
        <v>17</v>
      </c>
      <c r="B386" s="13">
        <f t="shared" si="153"/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5"/>
      <c r="AE386" s="70">
        <v>96.924354801312276</v>
      </c>
      <c r="AF386" s="46">
        <f t="shared" si="166"/>
        <v>97.320105151404235</v>
      </c>
      <c r="AG386" s="15">
        <f t="shared" si="167"/>
        <v>-5.445619018284731E-3</v>
      </c>
      <c r="AH386" s="30">
        <f t="shared" si="168"/>
        <v>98.483721026742373</v>
      </c>
      <c r="AI386" s="31">
        <f t="shared" si="169"/>
        <v>-1.1815311842473626E-2</v>
      </c>
    </row>
    <row r="387" spans="1:35">
      <c r="A387" s="35">
        <v>18</v>
      </c>
      <c r="B387" s="13">
        <f t="shared" si="153"/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5"/>
      <c r="AE387" s="70">
        <v>96.947008687484598</v>
      </c>
      <c r="AF387" s="46">
        <f t="shared" ref="AF387:AF391" si="170">SUM(AE386:AE388)/3</f>
        <v>97.282353532951731</v>
      </c>
      <c r="AG387" s="15">
        <f t="shared" ref="AG387:AG391" si="171">(AF387-AF386)/AF386</f>
        <v>-3.8791181322473945E-4</v>
      </c>
      <c r="AH387" s="30">
        <f t="shared" ref="AH387:AH391" si="172">AF334</f>
        <v>98.84184918340371</v>
      </c>
      <c r="AI387" s="31">
        <f t="shared" ref="AI387:AI391" si="173">(AF387-AF334)/AF334</f>
        <v>-1.5777685902641222E-2</v>
      </c>
    </row>
    <row r="388" spans="1:35">
      <c r="A388" s="35">
        <v>19</v>
      </c>
      <c r="B388" s="13">
        <f t="shared" si="153"/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5"/>
      <c r="AE388" s="70">
        <v>97.975697110058334</v>
      </c>
      <c r="AF388" s="46">
        <f t="shared" si="170"/>
        <v>97.469034522368545</v>
      </c>
      <c r="AG388" s="15">
        <f t="shared" si="171"/>
        <v>1.9189604551824618E-3</v>
      </c>
      <c r="AH388" s="30">
        <f t="shared" si="172"/>
        <v>99.880776011255705</v>
      </c>
      <c r="AI388" s="31">
        <f t="shared" si="173"/>
        <v>-2.4146202955165032E-2</v>
      </c>
    </row>
    <row r="389" spans="1:35">
      <c r="A389" s="35">
        <v>20</v>
      </c>
      <c r="B389" s="13">
        <f t="shared" si="153"/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5"/>
      <c r="AE389" s="70">
        <v>97.484397769562747</v>
      </c>
      <c r="AF389" s="46">
        <f t="shared" si="170"/>
        <v>97.427434368507264</v>
      </c>
      <c r="AG389" s="15">
        <f t="shared" si="171"/>
        <v>-4.2680379532983694E-4</v>
      </c>
      <c r="AH389" s="30">
        <f t="shared" si="172"/>
        <v>99.461009665899681</v>
      </c>
      <c r="AI389" s="31">
        <f t="shared" si="173"/>
        <v>-2.0445954693436325E-2</v>
      </c>
    </row>
    <row r="390" spans="1:35">
      <c r="A390" s="35">
        <v>21</v>
      </c>
      <c r="B390" s="13">
        <f t="shared" si="153"/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5"/>
      <c r="AE390" s="70">
        <v>96.822208225900766</v>
      </c>
      <c r="AF390" s="46">
        <f t="shared" si="170"/>
        <v>97.046414432050383</v>
      </c>
      <c r="AG390" s="15">
        <f t="shared" si="171"/>
        <v>-3.9108074530190265E-3</v>
      </c>
      <c r="AH390" s="30">
        <f t="shared" si="172"/>
        <v>99.226982111823304</v>
      </c>
      <c r="AI390" s="31">
        <f t="shared" si="173"/>
        <v>-2.1975551743733793E-2</v>
      </c>
    </row>
    <row r="391" spans="1:35">
      <c r="A391" s="35">
        <v>22</v>
      </c>
      <c r="B391" s="13">
        <f t="shared" si="153"/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5"/>
      <c r="AE391" s="70">
        <v>96.832637300687637</v>
      </c>
      <c r="AF391" s="46">
        <f t="shared" si="170"/>
        <v>96.621375359135797</v>
      </c>
      <c r="AG391" s="15">
        <f t="shared" si="171"/>
        <v>-4.3797504050207712E-3</v>
      </c>
      <c r="AH391" s="30">
        <f t="shared" si="172"/>
        <v>98.521098320137298</v>
      </c>
      <c r="AI391" s="31">
        <f t="shared" si="173"/>
        <v>-1.9282397307716633E-2</v>
      </c>
    </row>
    <row r="392" spans="1:35">
      <c r="A392" s="35">
        <v>23</v>
      </c>
      <c r="B392" s="13">
        <f t="shared" si="153"/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5"/>
      <c r="AE392" s="70">
        <v>96.209280550818988</v>
      </c>
      <c r="AF392" s="46">
        <f t="shared" ref="AF392:AF393" si="174">SUM(AE391:AE393)/3</f>
        <v>96.064189612231146</v>
      </c>
      <c r="AG392" s="15">
        <f t="shared" ref="AG392:AG393" si="175">(AF392-AF391)/AF391</f>
        <v>-5.7666923580173123E-3</v>
      </c>
      <c r="AH392" s="30">
        <f t="shared" ref="AH392:AH393" si="176">AF339</f>
        <v>98.22138234263349</v>
      </c>
      <c r="AI392" s="31">
        <f t="shared" ref="AI392:AI393" si="177">(AF392-AF339)/AF339</f>
        <v>-2.1962557224833545E-2</v>
      </c>
    </row>
    <row r="393" spans="1:35">
      <c r="A393" s="35">
        <v>24</v>
      </c>
      <c r="B393" s="13">
        <f t="shared" si="153"/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5"/>
      <c r="AE393" s="70">
        <v>95.150650985186843</v>
      </c>
      <c r="AF393" s="46">
        <f t="shared" si="174"/>
        <v>95.514055095885752</v>
      </c>
      <c r="AG393" s="15">
        <f t="shared" si="175"/>
        <v>-5.7267387417313954E-3</v>
      </c>
      <c r="AH393" s="30">
        <f t="shared" si="176"/>
        <v>97.954148017949322</v>
      </c>
      <c r="AI393" s="31">
        <f t="shared" si="177"/>
        <v>-2.4910562456389725E-2</v>
      </c>
    </row>
    <row r="394" spans="1:35">
      <c r="A394" s="35">
        <v>25</v>
      </c>
      <c r="B394" s="13">
        <f t="shared" si="153"/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5"/>
      <c r="AE394" s="70">
        <v>95.182233751651452</v>
      </c>
      <c r="AF394" s="46">
        <f t="shared" ref="AF394:AF397" si="178">SUM(AE393:AE395)/3</f>
        <v>94.452852155236201</v>
      </c>
      <c r="AG394" s="15">
        <f t="shared" ref="AG394:AG397" si="179">(AF394-AF393)/AF393</f>
        <v>-1.1110437511884699E-2</v>
      </c>
      <c r="AH394" s="30">
        <f t="shared" ref="AH394:AH397" si="180">AF341</f>
        <v>97.591020536983649</v>
      </c>
      <c r="AI394" s="31">
        <f t="shared" ref="AI394:AI397" si="181">(AF394-AF341)/AF341</f>
        <v>-3.2156323035459906E-2</v>
      </c>
    </row>
    <row r="395" spans="1:35">
      <c r="A395" s="35">
        <v>26</v>
      </c>
      <c r="B395" s="13">
        <f t="shared" si="153"/>
        <v>44381</v>
      </c>
      <c r="C395" s="47">
        <v>97.899999999999991</v>
      </c>
      <c r="D395" s="47">
        <v>97.402597402597394</v>
      </c>
      <c r="E395" s="47"/>
      <c r="F395" s="47"/>
      <c r="G395" s="47">
        <v>109.36000000000001</v>
      </c>
      <c r="H395" s="47"/>
      <c r="I395" s="47">
        <v>97</v>
      </c>
      <c r="J395" s="47">
        <v>81.428333333333327</v>
      </c>
      <c r="K395" s="47">
        <v>86</v>
      </c>
      <c r="L395" s="47">
        <v>106</v>
      </c>
      <c r="M395" s="47">
        <v>105</v>
      </c>
      <c r="N395" s="47"/>
      <c r="O395" s="47">
        <v>60.333333333333336</v>
      </c>
      <c r="P395" s="47"/>
      <c r="Q395" s="47"/>
      <c r="R395" s="47">
        <v>84.364529520910921</v>
      </c>
      <c r="S395" s="47">
        <v>87.319438125568695</v>
      </c>
      <c r="T395" s="47"/>
      <c r="U395" s="47">
        <v>87</v>
      </c>
      <c r="V395" s="47">
        <v>90</v>
      </c>
      <c r="W395" s="47">
        <v>71.532340729924854</v>
      </c>
      <c r="X395" s="47">
        <v>70</v>
      </c>
      <c r="Y395" s="47">
        <v>117.69480519480521</v>
      </c>
      <c r="Z395" s="47">
        <v>68.745000000000005</v>
      </c>
      <c r="AA395" s="47">
        <v>87.923333333333332</v>
      </c>
      <c r="AB395" s="47">
        <v>97.182500000000005</v>
      </c>
      <c r="AC395" s="47"/>
      <c r="AD395" s="85"/>
      <c r="AE395" s="70">
        <v>93.025671728870279</v>
      </c>
      <c r="AF395" s="46">
        <f t="shared" si="178"/>
        <v>93.420412786804889</v>
      </c>
      <c r="AG395" s="15">
        <f t="shared" si="179"/>
        <v>-1.0930737874749043E-2</v>
      </c>
      <c r="AH395" s="30">
        <f t="shared" si="180"/>
        <v>96.595229494470416</v>
      </c>
      <c r="AI395" s="31">
        <f t="shared" si="181"/>
        <v>-3.2867220506446124E-2</v>
      </c>
    </row>
    <row r="396" spans="1:35">
      <c r="A396" s="35">
        <v>27</v>
      </c>
      <c r="B396" s="13">
        <f t="shared" si="153"/>
        <v>44388</v>
      </c>
      <c r="C396" s="47">
        <v>97.899999999999991</v>
      </c>
      <c r="D396" s="47">
        <v>95.868698230902964</v>
      </c>
      <c r="E396" s="47"/>
      <c r="F396" s="47"/>
      <c r="G396" s="47">
        <v>107.36727272727271</v>
      </c>
      <c r="H396" s="47"/>
      <c r="I396" s="47">
        <v>95.25</v>
      </c>
      <c r="J396" s="47">
        <v>72.413333333333341</v>
      </c>
      <c r="K396" s="47">
        <v>84.333333333333329</v>
      </c>
      <c r="L396" s="47">
        <v>99.463333333333324</v>
      </c>
      <c r="M396" s="47">
        <v>100</v>
      </c>
      <c r="N396" s="47"/>
      <c r="O396" s="47">
        <v>55.666666666666664</v>
      </c>
      <c r="P396" s="47"/>
      <c r="Q396" s="47"/>
      <c r="R396" s="47">
        <v>83.964064982045841</v>
      </c>
      <c r="S396" s="47">
        <v>85.641576261260013</v>
      </c>
      <c r="T396" s="47"/>
      <c r="U396" s="47">
        <v>87</v>
      </c>
      <c r="V396" s="47">
        <v>90</v>
      </c>
      <c r="W396" s="47">
        <v>76.916315049226455</v>
      </c>
      <c r="X396" s="47">
        <v>75</v>
      </c>
      <c r="Y396" s="47">
        <v>119.94641987335606</v>
      </c>
      <c r="Z396" s="47">
        <v>62.79</v>
      </c>
      <c r="AA396" s="47">
        <v>97.087500000000006</v>
      </c>
      <c r="AB396" s="47">
        <v>97.367500000000007</v>
      </c>
      <c r="AC396" s="47"/>
      <c r="AD396" s="85"/>
      <c r="AE396" s="70">
        <v>92.053332879892949</v>
      </c>
      <c r="AF396" s="46">
        <f t="shared" si="178"/>
        <v>92.597613796011174</v>
      </c>
      <c r="AG396" s="15">
        <f t="shared" si="179"/>
        <v>-8.8074861397950295E-3</v>
      </c>
      <c r="AH396" s="30">
        <f t="shared" si="180"/>
        <v>95.582597593551824</v>
      </c>
      <c r="AI396" s="31">
        <f t="shared" si="181"/>
        <v>-3.1229364682405562E-2</v>
      </c>
    </row>
    <row r="397" spans="1:35">
      <c r="A397" s="35">
        <v>28</v>
      </c>
      <c r="B397" s="13">
        <f t="shared" si="153"/>
        <v>44395</v>
      </c>
      <c r="C397" s="47">
        <v>97.899999999999991</v>
      </c>
      <c r="D397" s="47">
        <v>97.658247264546475</v>
      </c>
      <c r="E397" s="47"/>
      <c r="F397" s="47"/>
      <c r="G397" s="47">
        <v>108.92374999999998</v>
      </c>
      <c r="H397" s="47"/>
      <c r="I397" s="47">
        <v>95.75</v>
      </c>
      <c r="J397" s="47">
        <v>76.941428571428574</v>
      </c>
      <c r="K397" s="47">
        <v>81.666666666666671</v>
      </c>
      <c r="L397" s="47">
        <v>98.483333333333334</v>
      </c>
      <c r="M397" s="47">
        <v>100</v>
      </c>
      <c r="N397" s="47"/>
      <c r="O397" s="47">
        <v>49.25</v>
      </c>
      <c r="P397" s="47"/>
      <c r="Q397" s="47"/>
      <c r="R397" s="47">
        <v>79.820603860220515</v>
      </c>
      <c r="S397" s="47">
        <v>82.802893309222412</v>
      </c>
      <c r="T397" s="47"/>
      <c r="U397" s="47">
        <v>84.75</v>
      </c>
      <c r="V397" s="47">
        <v>90</v>
      </c>
      <c r="W397" s="47">
        <v>80.58640086269709</v>
      </c>
      <c r="X397" s="47">
        <v>75</v>
      </c>
      <c r="Y397" s="47">
        <v>117.9752485291134</v>
      </c>
      <c r="Z397" s="47">
        <v>65.989999999999995</v>
      </c>
      <c r="AA397" s="47">
        <v>86.46</v>
      </c>
      <c r="AB397" s="47">
        <v>94.8</v>
      </c>
      <c r="AC397" s="47"/>
      <c r="AD397" s="85"/>
      <c r="AE397" s="70">
        <v>92.713836779270309</v>
      </c>
      <c r="AF397" s="46">
        <f t="shared" si="178"/>
        <v>92.148568337393044</v>
      </c>
      <c r="AG397" s="15">
        <f t="shared" si="179"/>
        <v>-4.8494279734611649E-3</v>
      </c>
      <c r="AH397" s="30">
        <f t="shared" si="180"/>
        <v>95.027549856682128</v>
      </c>
      <c r="AI397" s="31">
        <f t="shared" si="181"/>
        <v>-3.029628274780401E-2</v>
      </c>
    </row>
    <row r="398" spans="1:35">
      <c r="A398" s="35">
        <v>29</v>
      </c>
      <c r="B398" s="13">
        <f t="shared" si="153"/>
        <v>44402</v>
      </c>
      <c r="C398" s="47">
        <v>97.899999999999991</v>
      </c>
      <c r="D398" s="47">
        <v>98.936496574291851</v>
      </c>
      <c r="E398" s="47"/>
      <c r="F398" s="47"/>
      <c r="G398" s="47">
        <v>108.48791666666666</v>
      </c>
      <c r="H398" s="47"/>
      <c r="I398" s="47">
        <v>99.333333333333329</v>
      </c>
      <c r="J398" s="47">
        <v>78.454999999999998</v>
      </c>
      <c r="K398" s="47">
        <v>82.933333333333337</v>
      </c>
      <c r="L398" s="47">
        <v>97.17</v>
      </c>
      <c r="M398" s="47">
        <v>100</v>
      </c>
      <c r="N398" s="47"/>
      <c r="O398" s="47">
        <v>43.5</v>
      </c>
      <c r="P398" s="47"/>
      <c r="Q398" s="47"/>
      <c r="R398" s="47">
        <v>85.568242166755169</v>
      </c>
      <c r="S398" s="47">
        <v>78.548076117025744</v>
      </c>
      <c r="T398" s="47"/>
      <c r="U398" s="47">
        <v>84.75</v>
      </c>
      <c r="V398" s="47">
        <v>90</v>
      </c>
      <c r="W398" s="47">
        <v>67.891636188432145</v>
      </c>
      <c r="X398" s="47">
        <v>73.333333333333329</v>
      </c>
      <c r="Y398" s="47">
        <v>116.29796656306499</v>
      </c>
      <c r="Z398" s="47">
        <v>77.155000000000001</v>
      </c>
      <c r="AA398" s="47">
        <v>78.970000000000013</v>
      </c>
      <c r="AB398" s="47">
        <v>97.41749999999999</v>
      </c>
      <c r="AC398" s="47"/>
      <c r="AD398" s="85"/>
      <c r="AE398" s="70">
        <v>91.678535353015874</v>
      </c>
      <c r="AF398" s="46">
        <f t="shared" ref="AF398:AF399" si="182">SUM(AE397:AE399)/3</f>
        <v>92.135745683497433</v>
      </c>
      <c r="AG398" s="15">
        <f t="shared" ref="AG398:AG399" si="183">(AF398-AF397)/AF397</f>
        <v>-1.3915196000292073E-4</v>
      </c>
      <c r="AH398" s="30">
        <f t="shared" ref="AH398:AH399" si="184">AF345</f>
        <v>94.518376294157932</v>
      </c>
      <c r="AI398" s="31">
        <f t="shared" ref="AI398:AI399" si="185">(AF398-AF345)/AF345</f>
        <v>-2.5208120410842971E-2</v>
      </c>
    </row>
    <row r="399" spans="1:35">
      <c r="A399" s="35">
        <v>30</v>
      </c>
      <c r="B399" s="13">
        <f t="shared" si="153"/>
        <v>44409</v>
      </c>
      <c r="C399" s="47">
        <v>97.899999999999991</v>
      </c>
      <c r="D399" s="47">
        <v>96.89129767869926</v>
      </c>
      <c r="E399" s="47"/>
      <c r="F399" s="47"/>
      <c r="G399" s="47">
        <v>109.16608695652172</v>
      </c>
      <c r="H399" s="47"/>
      <c r="I399" s="47">
        <v>99.333333333333329</v>
      </c>
      <c r="J399" s="47">
        <v>73.023333333333326</v>
      </c>
      <c r="K399" s="47">
        <v>83.333333333333329</v>
      </c>
      <c r="L399" s="47">
        <v>96.963333333333324</v>
      </c>
      <c r="M399" s="47">
        <v>100</v>
      </c>
      <c r="N399" s="47"/>
      <c r="O399" s="47">
        <v>48.1</v>
      </c>
      <c r="P399" s="47"/>
      <c r="Q399" s="47"/>
      <c r="R399" s="47">
        <v>76.51328494373044</v>
      </c>
      <c r="S399" s="47">
        <v>76.304177837354786</v>
      </c>
      <c r="T399" s="47"/>
      <c r="U399" s="47">
        <v>83.75</v>
      </c>
      <c r="V399" s="47">
        <v>90</v>
      </c>
      <c r="W399" s="47">
        <v>73.937355292473029</v>
      </c>
      <c r="X399" s="47">
        <v>73.333333333333329</v>
      </c>
      <c r="Y399" s="47">
        <v>116.73270344407192</v>
      </c>
      <c r="Z399" s="47">
        <v>61.59</v>
      </c>
      <c r="AA399" s="47">
        <v>83.134999999999991</v>
      </c>
      <c r="AB399" s="47">
        <v>98.29249999999999</v>
      </c>
      <c r="AC399" s="47"/>
      <c r="AD399" s="85"/>
      <c r="AE399" s="70">
        <v>92.014864918206086</v>
      </c>
      <c r="AF399" s="46">
        <f t="shared" si="182"/>
        <v>91.333548230530127</v>
      </c>
      <c r="AG399" s="15">
        <f t="shared" si="183"/>
        <v>-8.706690839872246E-3</v>
      </c>
      <c r="AH399" s="30">
        <f t="shared" si="184"/>
        <v>93.972598344487935</v>
      </c>
      <c r="AI399" s="31">
        <f t="shared" si="185"/>
        <v>-2.808318765735825E-2</v>
      </c>
    </row>
    <row r="400" spans="1:35">
      <c r="A400" s="35">
        <v>31</v>
      </c>
      <c r="B400" s="13">
        <f t="shared" si="153"/>
        <v>44416</v>
      </c>
      <c r="C400" s="47">
        <v>97.899999999999991</v>
      </c>
      <c r="D400" s="47">
        <v>95.868698230902964</v>
      </c>
      <c r="E400" s="47"/>
      <c r="F400" s="47"/>
      <c r="G400" s="47">
        <v>107.46363636363635</v>
      </c>
      <c r="H400" s="47"/>
      <c r="I400" s="47">
        <v>94.75</v>
      </c>
      <c r="J400" s="47">
        <v>78.214999999999989</v>
      </c>
      <c r="K400" s="47">
        <v>83.333333333333329</v>
      </c>
      <c r="L400" s="47">
        <v>87.94</v>
      </c>
      <c r="M400" s="47">
        <v>96.5</v>
      </c>
      <c r="N400" s="47"/>
      <c r="O400" s="47">
        <v>58</v>
      </c>
      <c r="P400" s="47"/>
      <c r="Q400" s="47"/>
      <c r="R400" s="47">
        <v>87.857295221843003</v>
      </c>
      <c r="S400" s="47">
        <v>76.526345529029527</v>
      </c>
      <c r="T400" s="47"/>
      <c r="U400" s="47">
        <v>84.25</v>
      </c>
      <c r="V400" s="47">
        <v>90</v>
      </c>
      <c r="W400" s="47">
        <v>67.355614189387282</v>
      </c>
      <c r="X400" s="47"/>
      <c r="Y400" s="47">
        <v>116.5605484245001</v>
      </c>
      <c r="Z400" s="47">
        <v>68.806666666666672</v>
      </c>
      <c r="AA400" s="47">
        <v>86.46</v>
      </c>
      <c r="AB400" s="47">
        <v>96.81</v>
      </c>
      <c r="AC400" s="35"/>
      <c r="AD400" s="85"/>
      <c r="AE400" s="70">
        <v>90.30724442036842</v>
      </c>
      <c r="AF400" s="46">
        <f t="shared" ref="AF400:AF402" si="186">SUM(AE399:AE401)/3</f>
        <v>91.091989481753259</v>
      </c>
      <c r="AG400" s="15">
        <f t="shared" ref="AG400:AG402" si="187">(AF400-AF399)/AF399</f>
        <v>-2.6447975958096147E-3</v>
      </c>
      <c r="AH400" s="30">
        <f t="shared" ref="AH400:AH402" si="188">AF347</f>
        <v>93.502776699965807</v>
      </c>
      <c r="AI400" s="31">
        <f t="shared" ref="AI400:AI402" si="189">(AF400-AF347)/AF347</f>
        <v>-2.5783054827861911E-2</v>
      </c>
    </row>
    <row r="401" spans="1:35">
      <c r="A401" s="35">
        <v>32</v>
      </c>
      <c r="B401" s="13">
        <f t="shared" ref="B401:B409" si="190">B400+7</f>
        <v>44423</v>
      </c>
      <c r="C401" s="47">
        <v>97.899999999999991</v>
      </c>
      <c r="D401" s="47">
        <v>95.868698230902964</v>
      </c>
      <c r="E401" s="47"/>
      <c r="F401" s="47"/>
      <c r="G401" s="47">
        <v>107.36999999999999</v>
      </c>
      <c r="H401" s="47"/>
      <c r="I401" s="47">
        <v>94.75</v>
      </c>
      <c r="J401" s="47">
        <v>73.216666666666669</v>
      </c>
      <c r="K401" s="47">
        <v>82.266666666666666</v>
      </c>
      <c r="L401" s="47">
        <v>99.79</v>
      </c>
      <c r="M401" s="47">
        <v>96.5</v>
      </c>
      <c r="N401" s="47"/>
      <c r="O401" s="47">
        <v>51.125</v>
      </c>
      <c r="P401" s="47"/>
      <c r="Q401" s="47"/>
      <c r="R401" s="47">
        <v>81.346348749133199</v>
      </c>
      <c r="S401" s="47">
        <v>74.894550601556972</v>
      </c>
      <c r="T401" s="47"/>
      <c r="U401" s="47">
        <v>85</v>
      </c>
      <c r="V401" s="47">
        <v>90</v>
      </c>
      <c r="W401" s="47">
        <v>77.600488272735205</v>
      </c>
      <c r="X401" s="47">
        <v>70.333333333333329</v>
      </c>
      <c r="Y401" s="47">
        <v>107.0302167056669</v>
      </c>
      <c r="Z401" s="47">
        <v>54.54666666666666</v>
      </c>
      <c r="AA401" s="47">
        <v>75.83</v>
      </c>
      <c r="AB401" s="47">
        <v>98.295000000000002</v>
      </c>
      <c r="AC401" s="35"/>
      <c r="AD401" s="85"/>
      <c r="AE401" s="70">
        <v>90.953859106685229</v>
      </c>
      <c r="AF401" s="46">
        <f t="shared" si="186"/>
        <v>90.386764582832868</v>
      </c>
      <c r="AG401" s="15">
        <f t="shared" si="187"/>
        <v>-7.7418980849205867E-3</v>
      </c>
      <c r="AH401" s="30">
        <f t="shared" si="188"/>
        <v>93.001634516519402</v>
      </c>
      <c r="AI401" s="31">
        <f t="shared" si="189"/>
        <v>-2.8116386849330793E-2</v>
      </c>
    </row>
    <row r="402" spans="1:35">
      <c r="A402" s="35">
        <v>33</v>
      </c>
      <c r="B402" s="13">
        <f t="shared" si="190"/>
        <v>44430</v>
      </c>
      <c r="C402" s="47">
        <v>97.899999999999991</v>
      </c>
      <c r="D402" s="47">
        <v>97.402597402597394</v>
      </c>
      <c r="E402" s="47"/>
      <c r="F402" s="47"/>
      <c r="G402" s="47">
        <v>105.45913043478258</v>
      </c>
      <c r="H402" s="47"/>
      <c r="I402" s="47">
        <v>96.666666666666671</v>
      </c>
      <c r="J402" s="47">
        <v>67</v>
      </c>
      <c r="K402" s="47">
        <v>81.666666666666671</v>
      </c>
      <c r="L402" s="47">
        <v>89.31</v>
      </c>
      <c r="M402" s="47">
        <v>96.5</v>
      </c>
      <c r="N402" s="47"/>
      <c r="O402" s="47">
        <v>48.375</v>
      </c>
      <c r="P402" s="47"/>
      <c r="Q402" s="47"/>
      <c r="R402" s="47">
        <v>81.569547368982256</v>
      </c>
      <c r="S402" s="47">
        <v>72.911561912359673</v>
      </c>
      <c r="T402" s="47"/>
      <c r="U402" s="47">
        <v>85.5</v>
      </c>
      <c r="V402" s="47">
        <v>90</v>
      </c>
      <c r="W402" s="47">
        <v>69.820212951649509</v>
      </c>
      <c r="X402" s="47">
        <v>74</v>
      </c>
      <c r="Y402" s="47">
        <v>105.58880210974743</v>
      </c>
      <c r="Z402" s="47">
        <v>55.43</v>
      </c>
      <c r="AA402" s="47">
        <v>77.066666666666663</v>
      </c>
      <c r="AB402" s="47">
        <v>98.024999999999991</v>
      </c>
      <c r="AC402" s="35"/>
      <c r="AD402" s="85"/>
      <c r="AE402" s="70">
        <v>89.89919022144494</v>
      </c>
      <c r="AF402" s="46">
        <f t="shared" si="186"/>
        <v>90.772894707339773</v>
      </c>
      <c r="AG402" s="15">
        <f t="shared" si="187"/>
        <v>4.2719763926614028E-3</v>
      </c>
      <c r="AH402" s="30">
        <f t="shared" si="188"/>
        <v>93.009344571915747</v>
      </c>
      <c r="AI402" s="31">
        <f t="shared" si="189"/>
        <v>-2.4045431938795447E-2</v>
      </c>
    </row>
    <row r="403" spans="1:35">
      <c r="A403" s="35">
        <v>34</v>
      </c>
      <c r="B403" s="13">
        <f t="shared" si="190"/>
        <v>44437</v>
      </c>
      <c r="C403" s="47">
        <v>97.899999999999991</v>
      </c>
      <c r="D403" s="47">
        <v>97.402597402597394</v>
      </c>
      <c r="E403" s="47"/>
      <c r="F403" s="47"/>
      <c r="G403" s="47">
        <v>107.10956521739128</v>
      </c>
      <c r="H403" s="47"/>
      <c r="I403" s="47">
        <v>96.666666666666671</v>
      </c>
      <c r="J403" s="47">
        <v>76.075000000000003</v>
      </c>
      <c r="K403" s="47">
        <v>81.666666666666671</v>
      </c>
      <c r="L403" s="47">
        <v>94.164999999999992</v>
      </c>
      <c r="M403" s="47">
        <v>99</v>
      </c>
      <c r="N403" s="47"/>
      <c r="O403" s="47">
        <v>51.75</v>
      </c>
      <c r="P403" s="47"/>
      <c r="Q403" s="47"/>
      <c r="R403" s="47">
        <v>82.66007878747412</v>
      </c>
      <c r="S403" s="47">
        <v>75.542700040093933</v>
      </c>
      <c r="T403" s="47"/>
      <c r="U403" s="47">
        <v>87.75</v>
      </c>
      <c r="V403" s="47">
        <v>90</v>
      </c>
      <c r="W403" s="47">
        <v>75.362065575919104</v>
      </c>
      <c r="X403" s="47">
        <v>74</v>
      </c>
      <c r="Y403" s="47">
        <v>106.45200535301512</v>
      </c>
      <c r="Z403" s="47">
        <v>61</v>
      </c>
      <c r="AA403" s="47">
        <v>67.916666666666671</v>
      </c>
      <c r="AB403" s="47">
        <v>99.487499999999997</v>
      </c>
      <c r="AC403" s="35"/>
      <c r="AD403" s="85"/>
      <c r="AE403" s="70">
        <v>91.465634793889123</v>
      </c>
      <c r="AF403" s="46">
        <f t="shared" ref="AF403:AF405" si="191">SUM(AE402:AE404)/3</f>
        <v>91.956793746084784</v>
      </c>
      <c r="AG403" s="15">
        <f t="shared" ref="AG403:AG405" si="192">(AF403-AF402)/AF402</f>
        <v>1.3042429048473239E-2</v>
      </c>
      <c r="AH403" s="30">
        <f t="shared" ref="AH403:AH405" si="193">AF350</f>
        <v>92.631706390005391</v>
      </c>
      <c r="AI403" s="31">
        <f t="shared" ref="AI403:AI405" si="194">(AF403-AF350)/AF350</f>
        <v>-7.2859787455391957E-3</v>
      </c>
    </row>
    <row r="404" spans="1:35">
      <c r="A404" s="35">
        <v>35</v>
      </c>
      <c r="B404" s="13">
        <f t="shared" si="190"/>
        <v>44444</v>
      </c>
      <c r="C404" s="47">
        <v>97.899999999999991</v>
      </c>
      <c r="D404" s="47">
        <v>86.920953062685342</v>
      </c>
      <c r="E404" s="47"/>
      <c r="F404" s="47"/>
      <c r="G404" s="47">
        <v>109.51869565217389</v>
      </c>
      <c r="H404" s="47"/>
      <c r="I404" s="47">
        <v>96.666666666666671</v>
      </c>
      <c r="J404" s="47">
        <v>72.898571428571429</v>
      </c>
      <c r="K404" s="47">
        <v>81.666666666666671</v>
      </c>
      <c r="L404" s="47">
        <v>95.1</v>
      </c>
      <c r="M404" s="47">
        <v>96.5</v>
      </c>
      <c r="N404" s="47"/>
      <c r="O404" s="47">
        <v>58.333333333333336</v>
      </c>
      <c r="P404" s="47"/>
      <c r="Q404" s="47"/>
      <c r="R404" s="47">
        <v>80.255965871217171</v>
      </c>
      <c r="S404" s="47">
        <v>78.999568779646395</v>
      </c>
      <c r="T404" s="47"/>
      <c r="U404" s="47">
        <v>87</v>
      </c>
      <c r="V404" s="47">
        <v>90</v>
      </c>
      <c r="W404" s="47">
        <v>73.442943042889794</v>
      </c>
      <c r="X404" s="47">
        <v>72.666666666666671</v>
      </c>
      <c r="Y404" s="47"/>
      <c r="Z404" s="47">
        <v>73.155000000000001</v>
      </c>
      <c r="AA404" s="47">
        <v>82.875</v>
      </c>
      <c r="AB404" s="47">
        <v>101.89750000000001</v>
      </c>
      <c r="AC404" s="35"/>
      <c r="AD404" s="85"/>
      <c r="AE404" s="70">
        <v>94.505556222920262</v>
      </c>
      <c r="AF404" s="46">
        <f t="shared" si="191"/>
        <v>93.380692756924546</v>
      </c>
      <c r="AG404" s="15">
        <f t="shared" si="192"/>
        <v>1.5484435166057391E-2</v>
      </c>
      <c r="AH404" s="30">
        <f t="shared" si="193"/>
        <v>93.061123317749733</v>
      </c>
      <c r="AI404" s="31">
        <f t="shared" si="194"/>
        <v>3.433973584046146E-3</v>
      </c>
    </row>
    <row r="405" spans="1:35">
      <c r="A405" s="35">
        <v>36</v>
      </c>
      <c r="B405" s="13">
        <f t="shared" si="190"/>
        <v>44451</v>
      </c>
      <c r="C405" s="47">
        <v>97.899999999999991</v>
      </c>
      <c r="D405" s="47">
        <v>94.590448921157588</v>
      </c>
      <c r="E405" s="47"/>
      <c r="F405" s="47"/>
      <c r="G405" s="47">
        <v>107.01583333333332</v>
      </c>
      <c r="H405" s="47"/>
      <c r="I405" s="47">
        <v>96.666666666666671</v>
      </c>
      <c r="J405" s="47">
        <v>65</v>
      </c>
      <c r="K405" s="47">
        <v>81.666666666666671</v>
      </c>
      <c r="L405" s="47">
        <v>96.57</v>
      </c>
      <c r="M405" s="47">
        <v>94</v>
      </c>
      <c r="N405" s="47"/>
      <c r="O405" s="47">
        <v>61.833333333333336</v>
      </c>
      <c r="P405" s="47"/>
      <c r="Q405" s="47"/>
      <c r="R405" s="47">
        <v>76.276733592487204</v>
      </c>
      <c r="S405" s="47">
        <v>82.469790241678069</v>
      </c>
      <c r="T405" s="47"/>
      <c r="U405" s="47">
        <v>88.5</v>
      </c>
      <c r="V405" s="47">
        <v>90</v>
      </c>
      <c r="W405" s="47">
        <v>86.246829160692613</v>
      </c>
      <c r="X405" s="47">
        <v>71</v>
      </c>
      <c r="Y405" s="47"/>
      <c r="Z405" s="47">
        <v>61.129999999999995</v>
      </c>
      <c r="AA405" s="47">
        <v>88.367500000000007</v>
      </c>
      <c r="AB405" s="47">
        <v>100.87</v>
      </c>
      <c r="AC405" s="35"/>
      <c r="AD405" s="85"/>
      <c r="AE405" s="70">
        <v>94.170887253964295</v>
      </c>
      <c r="AF405" s="46">
        <f t="shared" si="191"/>
        <v>93.446981844256257</v>
      </c>
      <c r="AG405" s="15">
        <f t="shared" si="192"/>
        <v>7.0988001239469733E-4</v>
      </c>
      <c r="AH405" s="30">
        <f t="shared" si="193"/>
        <v>93.595808861013097</v>
      </c>
      <c r="AI405" s="31">
        <f t="shared" si="194"/>
        <v>-1.5901034305696715E-3</v>
      </c>
    </row>
    <row r="406" spans="1:35">
      <c r="A406" s="35">
        <v>37</v>
      </c>
      <c r="B406" s="13">
        <f t="shared" si="190"/>
        <v>44458</v>
      </c>
      <c r="C406" s="47">
        <v>97.899999999999991</v>
      </c>
      <c r="D406" s="47">
        <v>96.124348092852031</v>
      </c>
      <c r="E406" s="47"/>
      <c r="F406" s="47"/>
      <c r="G406" s="47">
        <v>109.488</v>
      </c>
      <c r="H406" s="47"/>
      <c r="I406" s="47">
        <v>96.666666666666671</v>
      </c>
      <c r="J406" s="47">
        <v>69.058571428571426</v>
      </c>
      <c r="K406" s="47">
        <v>88.266666666666666</v>
      </c>
      <c r="L406" s="47">
        <v>95.88</v>
      </c>
      <c r="M406" s="47">
        <v>94</v>
      </c>
      <c r="N406" s="47"/>
      <c r="O406" s="47">
        <v>68.75</v>
      </c>
      <c r="P406" s="47"/>
      <c r="Q406" s="47"/>
      <c r="R406" s="47">
        <v>73.559787316267105</v>
      </c>
      <c r="S406" s="47">
        <v>83.643165138924587</v>
      </c>
      <c r="T406" s="47"/>
      <c r="U406" s="47">
        <v>90.5</v>
      </c>
      <c r="V406" s="47">
        <v>90</v>
      </c>
      <c r="W406" s="47">
        <v>80.778503740285103</v>
      </c>
      <c r="X406" s="47">
        <v>71</v>
      </c>
      <c r="Y406" s="47">
        <v>105.58115098609764</v>
      </c>
      <c r="Z406" s="47">
        <v>70.864999999999995</v>
      </c>
      <c r="AA406" s="47">
        <v>96.706666666666663</v>
      </c>
      <c r="AB406" s="47">
        <v>96.347499999999997</v>
      </c>
      <c r="AC406" s="35"/>
      <c r="AD406" s="85"/>
      <c r="AE406" s="70">
        <v>91.664502055884213</v>
      </c>
      <c r="AF406" s="46">
        <f t="shared" ref="AF406:AF408" si="195">SUM(AE405:AE407)/3</f>
        <v>92.632183269499578</v>
      </c>
      <c r="AG406" s="15">
        <f t="shared" ref="AG406:AG408" si="196">(AF406-AF405)/AF405</f>
        <v>-8.7193674817092129E-3</v>
      </c>
      <c r="AH406" s="30">
        <f t="shared" ref="AH406:AH408" si="197">AF353</f>
        <v>93.654452344750666</v>
      </c>
      <c r="AI406" s="31">
        <f t="shared" ref="AI406:AI408" si="198">(AF406-AF353)/AF353</f>
        <v>-1.0915328098743474E-2</v>
      </c>
    </row>
    <row r="407" spans="1:35">
      <c r="A407" s="35">
        <v>38</v>
      </c>
      <c r="B407" s="13">
        <f t="shared" si="190"/>
        <v>44465</v>
      </c>
      <c r="C407" s="47">
        <v>97.899999999999991</v>
      </c>
      <c r="D407" s="47">
        <v>96.635647816750179</v>
      </c>
      <c r="E407" s="47"/>
      <c r="F407" s="47"/>
      <c r="G407" s="47">
        <v>110.18041666666669</v>
      </c>
      <c r="H407" s="47"/>
      <c r="I407" s="47">
        <v>96.666666666666671</v>
      </c>
      <c r="J407" s="47">
        <v>72.206249999999997</v>
      </c>
      <c r="K407" s="47">
        <v>90.266666666666666</v>
      </c>
      <c r="L407" s="47">
        <v>96.35</v>
      </c>
      <c r="M407" s="47">
        <v>96.5</v>
      </c>
      <c r="N407" s="47"/>
      <c r="O407" s="47">
        <v>68.5</v>
      </c>
      <c r="P407" s="47"/>
      <c r="Q407" s="47"/>
      <c r="R407" s="47">
        <v>89.932617252651937</v>
      </c>
      <c r="S407" s="47">
        <v>84.343675417661103</v>
      </c>
      <c r="T407" s="47"/>
      <c r="U407" s="47">
        <v>90.5</v>
      </c>
      <c r="V407" s="47">
        <v>90</v>
      </c>
      <c r="W407" s="47">
        <v>79.649282722399462</v>
      </c>
      <c r="X407" s="47">
        <v>67.5</v>
      </c>
      <c r="Y407" s="47">
        <v>104.23610690261197</v>
      </c>
      <c r="Z407" s="47">
        <v>71.965000000000003</v>
      </c>
      <c r="AA407" s="47">
        <v>81.25333333333333</v>
      </c>
      <c r="AB407" s="47">
        <v>100.50999999999999</v>
      </c>
      <c r="AC407" s="35"/>
      <c r="AD407" s="85"/>
      <c r="AE407" s="70">
        <v>92.061160498650224</v>
      </c>
      <c r="AF407" s="46">
        <f t="shared" si="195"/>
        <v>92.048980120370246</v>
      </c>
      <c r="AG407" s="15">
        <f t="shared" si="196"/>
        <v>-6.2959020131544263E-3</v>
      </c>
      <c r="AH407" s="30">
        <f t="shared" si="197"/>
        <v>93.183040214510811</v>
      </c>
      <c r="AI407" s="31">
        <f t="shared" si="198"/>
        <v>-1.2170241403692314E-2</v>
      </c>
    </row>
    <row r="408" spans="1:35">
      <c r="A408" s="35">
        <v>39</v>
      </c>
      <c r="B408" s="13">
        <f t="shared" si="190"/>
        <v>44472</v>
      </c>
      <c r="C408" s="47">
        <v>97.899999999999991</v>
      </c>
      <c r="D408" s="47">
        <v>99.70344616013908</v>
      </c>
      <c r="E408" s="47"/>
      <c r="F408" s="47"/>
      <c r="G408" s="47">
        <v>109.50708333333334</v>
      </c>
      <c r="H408" s="47"/>
      <c r="I408" s="47">
        <v>97.5</v>
      </c>
      <c r="J408" s="47">
        <v>74.494444444444454</v>
      </c>
      <c r="K408" s="47">
        <v>91.666666666666671</v>
      </c>
      <c r="L408" s="47">
        <v>98.009999999999991</v>
      </c>
      <c r="M408" s="47">
        <v>96.5</v>
      </c>
      <c r="N408" s="47"/>
      <c r="O408" s="47">
        <v>75.25</v>
      </c>
      <c r="P408" s="47"/>
      <c r="Q408" s="47"/>
      <c r="R408" s="47">
        <v>82.522132756479579</v>
      </c>
      <c r="S408" s="47">
        <v>82.305172270190724</v>
      </c>
      <c r="T408" s="47"/>
      <c r="U408" s="47">
        <v>87.25</v>
      </c>
      <c r="V408" s="47">
        <v>90</v>
      </c>
      <c r="W408" s="47">
        <v>86.152780483581182</v>
      </c>
      <c r="X408" s="47">
        <v>67.5</v>
      </c>
      <c r="Y408" s="47">
        <v>112.68317331985853</v>
      </c>
      <c r="Z408" s="47">
        <v>76.819999999999993</v>
      </c>
      <c r="AA408" s="47">
        <v>84.443333333333328</v>
      </c>
      <c r="AB408" s="47">
        <v>101.29499999999999</v>
      </c>
      <c r="AC408" s="35"/>
      <c r="AD408" s="85"/>
      <c r="AE408" s="70">
        <v>92.421277806576299</v>
      </c>
      <c r="AF408" s="46">
        <f t="shared" si="195"/>
        <v>92.263495276439912</v>
      </c>
      <c r="AG408" s="15">
        <f t="shared" si="196"/>
        <v>2.3304457669074633E-3</v>
      </c>
      <c r="AH408" s="30">
        <f t="shared" si="197"/>
        <v>93.166366416349206</v>
      </c>
      <c r="AI408" s="31">
        <f t="shared" si="198"/>
        <v>-9.6909558098946611E-3</v>
      </c>
    </row>
    <row r="409" spans="1:35">
      <c r="A409" s="35">
        <v>40</v>
      </c>
      <c r="B409" s="13">
        <f t="shared" si="190"/>
        <v>44479</v>
      </c>
      <c r="C409" s="47">
        <v>97.899999999999991</v>
      </c>
      <c r="D409" s="47">
        <v>97.146947540648327</v>
      </c>
      <c r="E409" s="47"/>
      <c r="F409" s="47"/>
      <c r="G409" s="47">
        <v>109.19130434782609</v>
      </c>
      <c r="H409" s="47"/>
      <c r="I409" s="47">
        <v>97.5</v>
      </c>
      <c r="J409" s="47">
        <v>80.358888888888885</v>
      </c>
      <c r="K409" s="47">
        <v>91.666666666666671</v>
      </c>
      <c r="L409" s="47">
        <v>106</v>
      </c>
      <c r="M409" s="47"/>
      <c r="N409" s="47"/>
      <c r="O409" s="47">
        <v>73</v>
      </c>
      <c r="P409" s="47"/>
      <c r="Q409" s="47"/>
      <c r="R409" s="47">
        <v>88.822355289421154</v>
      </c>
      <c r="S409" s="47"/>
      <c r="T409" s="47"/>
      <c r="U409" s="47">
        <v>89.75</v>
      </c>
      <c r="V409" s="47">
        <v>90</v>
      </c>
      <c r="W409" s="47">
        <v>88.653262352061233</v>
      </c>
      <c r="X409" s="47">
        <v>69</v>
      </c>
      <c r="Y409" s="47">
        <v>115.31076301162203</v>
      </c>
      <c r="Z409" s="47">
        <v>81.205000000000013</v>
      </c>
      <c r="AA409" s="47">
        <v>89.316666666666663</v>
      </c>
      <c r="AB409" s="47">
        <v>99.775000000000006</v>
      </c>
      <c r="AC409" s="35"/>
      <c r="AD409" s="85"/>
      <c r="AE409" s="70">
        <v>92.308047524093183</v>
      </c>
      <c r="AF409" s="46"/>
      <c r="AG409" s="15"/>
      <c r="AH409" s="30"/>
      <c r="AI409" s="31"/>
    </row>
    <row r="410" spans="1:35">
      <c r="A410" s="35"/>
      <c r="B410" s="13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35"/>
      <c r="AD410" s="19"/>
    </row>
    <row r="411" spans="1:35">
      <c r="A411" s="35"/>
      <c r="B411" s="13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35"/>
      <c r="AD411" s="19"/>
    </row>
    <row r="412" spans="1:35">
      <c r="A412" s="35"/>
      <c r="B412" s="13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35"/>
      <c r="AD412" s="19"/>
    </row>
    <row r="413" spans="1:35">
      <c r="A413" s="35"/>
      <c r="B413" s="13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35"/>
      <c r="AD413" s="19"/>
    </row>
    <row r="414" spans="1:35">
      <c r="A414" s="35"/>
      <c r="B414" s="13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35"/>
      <c r="AD414" s="19"/>
    </row>
    <row r="415" spans="1:35">
      <c r="A415" s="35"/>
      <c r="B415" s="13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35"/>
      <c r="AD415" s="19"/>
    </row>
    <row r="416" spans="1:35">
      <c r="A416" s="35"/>
      <c r="B416" s="13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35"/>
      <c r="AD416" s="19"/>
    </row>
    <row r="417" spans="1:30">
      <c r="A417" s="35"/>
      <c r="B417" s="13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35"/>
      <c r="AD417" s="19"/>
    </row>
    <row r="418" spans="1:30">
      <c r="A418" s="35"/>
      <c r="B418" s="13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35"/>
      <c r="AD418" s="19"/>
    </row>
    <row r="419" spans="1:30">
      <c r="A419" s="35"/>
      <c r="B419" s="13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35"/>
      <c r="AD419" s="19"/>
    </row>
    <row r="420" spans="1:30">
      <c r="A420" s="35"/>
      <c r="B420" s="13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35"/>
      <c r="AD420" s="19"/>
    </row>
    <row r="421" spans="1:30">
      <c r="A421" s="35"/>
      <c r="B421" s="1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35"/>
      <c r="AD421" s="19"/>
    </row>
    <row r="422" spans="1:30">
      <c r="A422" s="35"/>
      <c r="B422" s="1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35"/>
      <c r="AD422" s="19"/>
    </row>
    <row r="423" spans="1:30">
      <c r="A423" s="35"/>
      <c r="B423" s="1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35"/>
      <c r="AD423" s="19"/>
    </row>
    <row r="424" spans="1:30">
      <c r="A424" s="35"/>
      <c r="B424" s="13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35"/>
      <c r="AD424" s="19"/>
    </row>
    <row r="425" spans="1:30">
      <c r="A425" s="35"/>
      <c r="B425" s="13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35"/>
      <c r="AD425" s="19"/>
    </row>
    <row r="426" spans="1:30">
      <c r="A426" s="35"/>
      <c r="B426" s="13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35"/>
      <c r="AD426" s="19"/>
    </row>
    <row r="427" spans="1:30">
      <c r="A427" s="35"/>
      <c r="B427" s="13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35"/>
      <c r="AD427" s="19"/>
    </row>
    <row r="428" spans="1:30">
      <c r="A428" s="35"/>
      <c r="B428" s="13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35"/>
      <c r="AD428" s="19"/>
    </row>
    <row r="429" spans="1:30">
      <c r="A429" s="35"/>
      <c r="B429" s="13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35"/>
      <c r="AD429" s="19"/>
    </row>
    <row r="430" spans="1:30">
      <c r="A430" s="35"/>
      <c r="B430" s="13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35"/>
      <c r="AD430" s="19"/>
    </row>
    <row r="431" spans="1:30">
      <c r="A431" s="35"/>
      <c r="B431" s="13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35"/>
      <c r="AD431" s="19"/>
    </row>
    <row r="432" spans="1:30">
      <c r="A432" s="35"/>
      <c r="B432" s="13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35"/>
      <c r="AD432" s="19"/>
    </row>
    <row r="433" spans="1:30">
      <c r="A433" s="35"/>
      <c r="B433" s="13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35"/>
      <c r="AD433" s="19"/>
    </row>
    <row r="434" spans="1:30">
      <c r="A434" s="35"/>
      <c r="B434" s="13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35"/>
      <c r="AD434" s="19"/>
    </row>
    <row r="435" spans="1:30">
      <c r="A435" s="35"/>
      <c r="B435" s="13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35"/>
      <c r="AD435" s="19"/>
    </row>
    <row r="436" spans="1:30">
      <c r="A436" s="35"/>
      <c r="B436" s="13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35"/>
      <c r="AD436" s="19"/>
    </row>
    <row r="437" spans="1:30">
      <c r="A437" s="35"/>
      <c r="B437" s="13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35"/>
      <c r="AD437" s="19"/>
    </row>
    <row r="438" spans="1:30">
      <c r="A438" s="35"/>
      <c r="B438" s="13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35"/>
      <c r="AD438" s="19"/>
    </row>
    <row r="439" spans="1:30">
      <c r="A439" s="35"/>
      <c r="B439" s="13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35"/>
      <c r="AD439" s="19"/>
    </row>
    <row r="440" spans="1:30">
      <c r="A440" s="35"/>
      <c r="B440" s="13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35"/>
      <c r="AD440" s="19"/>
    </row>
    <row r="441" spans="1:30">
      <c r="A441" s="35"/>
      <c r="B441" s="13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35"/>
      <c r="AD441" s="19"/>
    </row>
    <row r="442" spans="1:30">
      <c r="A442" s="35"/>
      <c r="B442" s="13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35"/>
      <c r="AD442" s="19"/>
    </row>
    <row r="443" spans="1:30">
      <c r="A443" s="35"/>
      <c r="B443" s="13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35"/>
      <c r="AD443" s="19"/>
    </row>
    <row r="444" spans="1:30">
      <c r="A444" s="35"/>
      <c r="B444" s="13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35"/>
      <c r="AD444" s="19"/>
    </row>
    <row r="445" spans="1:30">
      <c r="A445" s="35"/>
      <c r="B445" s="13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35"/>
      <c r="AD445" s="19"/>
    </row>
    <row r="446" spans="1:30">
      <c r="A446" s="35"/>
      <c r="B446" s="13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35"/>
      <c r="AD446" s="19"/>
    </row>
    <row r="447" spans="1:30">
      <c r="A447" s="35"/>
      <c r="B447" s="13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35"/>
      <c r="AD447" s="19"/>
    </row>
    <row r="448" spans="1:30">
      <c r="A448" s="35"/>
      <c r="B448" s="13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35"/>
      <c r="AD448" s="19"/>
    </row>
    <row r="449" spans="1:30">
      <c r="A449" s="35"/>
      <c r="B449" s="13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35"/>
      <c r="AD449" s="19"/>
    </row>
    <row r="450" spans="1:30">
      <c r="A450" s="35"/>
      <c r="B450" s="13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35"/>
      <c r="AD450" s="19"/>
    </row>
    <row r="451" spans="1:30">
      <c r="A451" s="35"/>
      <c r="B451" s="13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35"/>
      <c r="AD451" s="19"/>
    </row>
    <row r="452" spans="1:30">
      <c r="A452" s="35"/>
      <c r="B452" s="13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35"/>
      <c r="AD452" s="19"/>
    </row>
    <row r="453" spans="1:30">
      <c r="A453" s="35"/>
      <c r="B453" s="13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5"/>
      <c r="AD453" s="19"/>
    </row>
    <row r="454" spans="1:30">
      <c r="A454" s="35"/>
      <c r="B454" s="13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5"/>
      <c r="AD454" s="19"/>
    </row>
    <row r="455" spans="1:30">
      <c r="A455" s="35"/>
      <c r="B455" s="13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35"/>
      <c r="AD455" s="19"/>
    </row>
    <row r="456" spans="1:30">
      <c r="A456" s="35"/>
      <c r="B456" s="13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35"/>
      <c r="AD456" s="19"/>
    </row>
    <row r="457" spans="1:30">
      <c r="A457" s="35"/>
      <c r="B457" s="13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5"/>
      <c r="AD457" s="19"/>
    </row>
    <row r="458" spans="1:30">
      <c r="A458" s="35"/>
      <c r="B458" s="13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5"/>
      <c r="AD458" s="19"/>
    </row>
    <row r="459" spans="1:30">
      <c r="A459" s="35"/>
      <c r="B459" s="13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5"/>
      <c r="AD459" s="19"/>
    </row>
    <row r="460" spans="1:30">
      <c r="A460" s="35"/>
      <c r="B460" s="13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5"/>
      <c r="AD460" s="19"/>
    </row>
    <row r="461" spans="1:30">
      <c r="A461" s="35"/>
      <c r="B461" s="13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5"/>
      <c r="AD461" s="19"/>
    </row>
    <row r="462" spans="1:30">
      <c r="A462" s="35"/>
      <c r="B462" s="13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5"/>
      <c r="AD462" s="19"/>
    </row>
    <row r="463" spans="1:30">
      <c r="A463" s="35"/>
      <c r="B463" s="13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5"/>
      <c r="AD463" s="19"/>
    </row>
    <row r="464" spans="1:30">
      <c r="A464" s="35"/>
      <c r="B464" s="13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5"/>
      <c r="AD464" s="19"/>
    </row>
    <row r="465" spans="1:30">
      <c r="A465" s="35"/>
      <c r="B465" s="13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35"/>
      <c r="AD465" s="19"/>
    </row>
    <row r="466" spans="1:30">
      <c r="A466" s="35"/>
      <c r="B466" s="13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35"/>
      <c r="AD466" s="19"/>
    </row>
    <row r="467" spans="1:30">
      <c r="A467" s="35"/>
      <c r="B467" s="13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5"/>
      <c r="AD467" s="19"/>
    </row>
    <row r="468" spans="1:30">
      <c r="A468" s="35"/>
      <c r="B468" s="13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5"/>
      <c r="AD468" s="19"/>
    </row>
    <row r="469" spans="1:30">
      <c r="A469" s="35"/>
      <c r="B469" s="13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5"/>
      <c r="AD469" s="19"/>
    </row>
    <row r="470" spans="1:30">
      <c r="A470" s="35"/>
      <c r="B470" s="13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35"/>
      <c r="AD470" s="19"/>
    </row>
    <row r="471" spans="1:30">
      <c r="A471" s="35"/>
      <c r="B471" s="13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35"/>
      <c r="AD471" s="19"/>
    </row>
    <row r="472" spans="1:30">
      <c r="A472" s="35"/>
      <c r="B472" s="13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5"/>
      <c r="AD472" s="19"/>
    </row>
    <row r="473" spans="1:30">
      <c r="A473" s="35"/>
      <c r="B473" s="13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5"/>
      <c r="AD473" s="19"/>
    </row>
    <row r="474" spans="1:30">
      <c r="A474" s="35"/>
      <c r="B474" s="13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5"/>
    </row>
    <row r="475" spans="1:30">
      <c r="A475" s="35"/>
      <c r="B475" s="13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5"/>
    </row>
    <row r="476" spans="1:30">
      <c r="A476" s="35"/>
      <c r="B476" s="13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5"/>
    </row>
    <row r="477" spans="1:30">
      <c r="A477" s="35"/>
      <c r="B477" s="13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5"/>
    </row>
    <row r="478" spans="1:30">
      <c r="A478" s="35"/>
      <c r="B478" s="13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5"/>
    </row>
    <row r="479" spans="1:30">
      <c r="A479" s="35"/>
      <c r="B479" s="13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5"/>
    </row>
    <row r="480" spans="1:30">
      <c r="A480" s="35"/>
      <c r="B480" s="13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35"/>
    </row>
    <row r="481" spans="1:29">
      <c r="A481" s="35"/>
      <c r="B481" s="13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35"/>
    </row>
    <row r="482" spans="1:29">
      <c r="A482" s="35"/>
      <c r="B482" s="13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5"/>
    </row>
    <row r="483" spans="1:29">
      <c r="A483" s="35"/>
      <c r="B483" s="13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5"/>
    </row>
    <row r="484" spans="1:29">
      <c r="A484" s="35"/>
      <c r="B484" s="13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5"/>
    </row>
    <row r="485" spans="1:29">
      <c r="A485" s="35"/>
      <c r="B485" s="13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5"/>
    </row>
    <row r="486" spans="1:29">
      <c r="A486" s="35"/>
      <c r="B486" s="13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5"/>
    </row>
    <row r="487" spans="1:29">
      <c r="A487" s="35"/>
    </row>
    <row r="488" spans="1:29">
      <c r="A488" s="35"/>
    </row>
    <row r="489" spans="1:29">
      <c r="A489" s="35"/>
    </row>
    <row r="490" spans="1:29">
      <c r="A490" s="35"/>
    </row>
    <row r="491" spans="1:29">
      <c r="A491" s="35"/>
    </row>
    <row r="492" spans="1:29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53" zoomScaleNormal="53" workbookViewId="0">
      <pane xSplit="2" ySplit="3" topLeftCell="C376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B395" sqref="AB395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17"/>
      <c r="AF1" s="24"/>
      <c r="AG1" s="22"/>
      <c r="AH1" s="21"/>
      <c r="AI1" s="26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6" customHeight="1">
      <c r="A3" s="75" t="s">
        <v>40</v>
      </c>
      <c r="B3" s="75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0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1"/>
      <c r="D316" s="61"/>
      <c r="E316" s="61"/>
      <c r="F316" s="61"/>
      <c r="G316" s="61"/>
      <c r="H316" s="61"/>
      <c r="I316" s="61"/>
      <c r="J316" s="61"/>
      <c r="K316" s="61">
        <v>95.466666666666654</v>
      </c>
      <c r="L316" s="61"/>
      <c r="M316" s="61"/>
      <c r="N316" s="61"/>
      <c r="O316" s="61">
        <v>77.666666666666671</v>
      </c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>
        <v>99.694999999999993</v>
      </c>
      <c r="AB316" s="61">
        <v>107.84</v>
      </c>
      <c r="AC316" s="61">
        <v>133.42515279332014</v>
      </c>
      <c r="AD316" s="62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5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2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79"/>
      <c r="D369" s="79"/>
      <c r="E369" s="79"/>
      <c r="F369" s="79"/>
      <c r="G369" s="80"/>
      <c r="H369" s="80"/>
      <c r="I369" s="80"/>
      <c r="J369" s="80">
        <v>76.569999999999993</v>
      </c>
      <c r="K369" s="80">
        <v>94.266666666666666</v>
      </c>
      <c r="L369" s="80">
        <v>106.56</v>
      </c>
      <c r="M369" s="80"/>
      <c r="N369" s="80"/>
      <c r="O369" s="80">
        <v>64.333333333333329</v>
      </c>
      <c r="P369" s="80"/>
      <c r="Q369" s="80"/>
      <c r="R369" s="80"/>
      <c r="S369" s="80"/>
      <c r="T369" s="80"/>
      <c r="U369" s="80">
        <v>64</v>
      </c>
      <c r="V369" s="80"/>
      <c r="W369" s="80"/>
      <c r="X369" s="80"/>
      <c r="Y369" s="80"/>
      <c r="Z369" s="80">
        <v>71.39</v>
      </c>
      <c r="AA369" s="80">
        <v>83.09</v>
      </c>
      <c r="AB369" s="80"/>
      <c r="AC369" s="80"/>
      <c r="AD369" s="83"/>
      <c r="AE369" s="81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2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2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2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2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2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2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2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2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82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82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82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82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82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82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82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82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82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82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82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82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82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82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82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82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:B398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82"/>
      <c r="AE394" s="12">
        <v>93.002371202238692</v>
      </c>
      <c r="AF394" s="46">
        <f t="shared" ref="AF394:AF397" si="202">SUM(AE393:AE395)/3</f>
        <v>93.064049068943064</v>
      </c>
      <c r="AG394" s="15">
        <f t="shared" ref="AG394:AG397" si="203">(AF394-AF393)/AF393</f>
        <v>-6.0996364982038014E-3</v>
      </c>
      <c r="AH394" s="32">
        <f t="shared" ref="AH394:AH397" si="204">AF341</f>
        <v>97.41457625432173</v>
      </c>
      <c r="AI394" s="31">
        <f t="shared" ref="AI394:AI397" si="205">(AF394-AF341)/AF341</f>
        <v>-4.4659920031070902E-2</v>
      </c>
    </row>
    <row r="395" spans="1:35">
      <c r="A395" s="35">
        <v>26</v>
      </c>
      <c r="B395" s="13">
        <f t="shared" si="151"/>
        <v>44381</v>
      </c>
      <c r="G395" s="11"/>
      <c r="H395" s="11"/>
      <c r="I395" s="11"/>
      <c r="J395" s="11">
        <v>73.58</v>
      </c>
      <c r="K395" s="11">
        <v>92.586666666666659</v>
      </c>
      <c r="L395" s="11">
        <v>106</v>
      </c>
      <c r="M395" s="11"/>
      <c r="N395" s="11"/>
      <c r="O395" s="11">
        <v>53</v>
      </c>
      <c r="P395" s="11"/>
      <c r="Q395" s="11"/>
      <c r="R395" s="11"/>
      <c r="S395" s="11"/>
      <c r="T395" s="11"/>
      <c r="U395" s="11">
        <v>61</v>
      </c>
      <c r="V395" s="11"/>
      <c r="W395" s="11"/>
      <c r="X395" s="11"/>
      <c r="Y395" s="11"/>
      <c r="Z395" s="11">
        <v>63.4</v>
      </c>
      <c r="AA395" s="11">
        <v>84</v>
      </c>
      <c r="AB395" s="11">
        <v>135.33000000000001</v>
      </c>
      <c r="AC395" s="11"/>
      <c r="AD395" s="82"/>
      <c r="AE395" s="12">
        <v>92.572701650876752</v>
      </c>
      <c r="AF395" s="46">
        <f t="shared" si="202"/>
        <v>92.065171974457314</v>
      </c>
      <c r="AG395" s="15">
        <f t="shared" si="203"/>
        <v>-1.0733221952827004E-2</v>
      </c>
      <c r="AH395" s="32">
        <f t="shared" si="204"/>
        <v>95.14167709700466</v>
      </c>
      <c r="AI395" s="31">
        <f t="shared" si="205"/>
        <v>-3.2336040486343323E-2</v>
      </c>
    </row>
    <row r="396" spans="1:35">
      <c r="A396" s="35">
        <v>27</v>
      </c>
      <c r="B396" s="13">
        <f t="shared" si="201"/>
        <v>44388</v>
      </c>
      <c r="C396" s="11"/>
      <c r="D396" s="11"/>
      <c r="E396" s="11"/>
      <c r="F396" s="11"/>
      <c r="G396" s="11"/>
      <c r="H396" s="11"/>
      <c r="I396" s="11"/>
      <c r="J396" s="11">
        <v>64.984999999999999</v>
      </c>
      <c r="K396" s="11">
        <v>91</v>
      </c>
      <c r="L396" s="11">
        <v>100.48</v>
      </c>
      <c r="M396" s="11"/>
      <c r="N396" s="11"/>
      <c r="O396" s="11">
        <v>54.5</v>
      </c>
      <c r="P396" s="11"/>
      <c r="Q396" s="11"/>
      <c r="R396" s="11"/>
      <c r="S396" s="11"/>
      <c r="T396" s="11"/>
      <c r="U396" s="11">
        <v>61</v>
      </c>
      <c r="V396" s="11"/>
      <c r="W396" s="11">
        <v>65.9282700421941</v>
      </c>
      <c r="X396" s="11"/>
      <c r="Y396" s="11"/>
      <c r="Z396" s="11"/>
      <c r="AA396" s="11">
        <v>80.03</v>
      </c>
      <c r="AB396" s="11">
        <v>133.80000000000001</v>
      </c>
      <c r="AC396" s="11"/>
      <c r="AD396" s="82"/>
      <c r="AE396" s="12">
        <v>90.620443070256513</v>
      </c>
      <c r="AF396" s="46">
        <f t="shared" si="202"/>
        <v>90.846578043012343</v>
      </c>
      <c r="AG396" s="15">
        <f t="shared" si="203"/>
        <v>-1.3236209799109043E-2</v>
      </c>
      <c r="AH396" s="32">
        <f t="shared" si="204"/>
        <v>93.340797361506745</v>
      </c>
      <c r="AI396" s="31">
        <f t="shared" si="205"/>
        <v>-2.6721641436534424E-2</v>
      </c>
    </row>
    <row r="397" spans="1:35">
      <c r="A397" s="35">
        <v>28</v>
      </c>
      <c r="B397" s="13">
        <f t="shared" si="201"/>
        <v>44395</v>
      </c>
      <c r="C397" s="11"/>
      <c r="D397" s="11"/>
      <c r="E397" s="11"/>
      <c r="F397" s="11"/>
      <c r="G397" s="11"/>
      <c r="H397" s="11"/>
      <c r="I397" s="11"/>
      <c r="J397" s="11">
        <v>70.832499999999996</v>
      </c>
      <c r="K397" s="11">
        <v>89.666666666666671</v>
      </c>
      <c r="L397" s="11">
        <v>99.745000000000005</v>
      </c>
      <c r="M397" s="11"/>
      <c r="N397" s="11"/>
      <c r="O397" s="11">
        <v>50</v>
      </c>
      <c r="P397" s="11"/>
      <c r="Q397" s="11"/>
      <c r="R397" s="11"/>
      <c r="S397" s="11"/>
      <c r="T397" s="11"/>
      <c r="U397" s="11">
        <v>56</v>
      </c>
      <c r="V397" s="11"/>
      <c r="W397" s="11">
        <v>65.576637230042849</v>
      </c>
      <c r="X397" s="11"/>
      <c r="Y397" s="11"/>
      <c r="Z397" s="11"/>
      <c r="AA397" s="11">
        <v>80</v>
      </c>
      <c r="AB397" s="11">
        <v>132.56</v>
      </c>
      <c r="AC397" s="11"/>
      <c r="AD397" s="82"/>
      <c r="AE397" s="12">
        <v>89.346589407903792</v>
      </c>
      <c r="AF397" s="46">
        <f t="shared" si="202"/>
        <v>89.524708910832985</v>
      </c>
      <c r="AG397" s="15">
        <f t="shared" si="203"/>
        <v>-1.4550566027412773E-2</v>
      </c>
      <c r="AH397" s="32">
        <f t="shared" si="204"/>
        <v>92.556271953528338</v>
      </c>
      <c r="AI397" s="31">
        <f t="shared" si="205"/>
        <v>-3.2753728933869262E-2</v>
      </c>
    </row>
    <row r="398" spans="1:35">
      <c r="A398" s="35">
        <v>29</v>
      </c>
      <c r="B398" s="13">
        <f t="shared" si="201"/>
        <v>44402</v>
      </c>
      <c r="C398" s="11"/>
      <c r="D398" s="11"/>
      <c r="E398" s="11"/>
      <c r="F398" s="11"/>
      <c r="G398" s="11"/>
      <c r="H398" s="11"/>
      <c r="I398" s="11"/>
      <c r="J398" s="11">
        <v>60.928333333333335</v>
      </c>
      <c r="K398" s="11">
        <v>88.8</v>
      </c>
      <c r="L398" s="11">
        <v>100.935</v>
      </c>
      <c r="M398" s="11"/>
      <c r="N398" s="11"/>
      <c r="O398" s="11">
        <v>51</v>
      </c>
      <c r="P398" s="11"/>
      <c r="Q398" s="11"/>
      <c r="R398" s="11"/>
      <c r="S398" s="11"/>
      <c r="T398" s="11"/>
      <c r="U398" s="11">
        <v>56</v>
      </c>
      <c r="V398" s="11"/>
      <c r="W398" s="11"/>
      <c r="X398" s="11"/>
      <c r="Y398" s="11"/>
      <c r="Z398" s="11"/>
      <c r="AA398" s="11">
        <v>80</v>
      </c>
      <c r="AB398" s="11">
        <v>131.79</v>
      </c>
      <c r="AC398" s="11"/>
      <c r="AD398" s="82"/>
      <c r="AE398" s="12">
        <v>88.607094254338648</v>
      </c>
      <c r="AF398" s="46">
        <f t="shared" ref="AF398:AF399" si="206">SUM(AE397:AE399)/3</f>
        <v>88.639880336133146</v>
      </c>
      <c r="AG398" s="15">
        <f t="shared" ref="AG398:AG399" si="207">(AF398-AF397)/AF397</f>
        <v>-9.8836241465038652E-3</v>
      </c>
      <c r="AH398" s="32">
        <f t="shared" ref="AH398:AH399" si="208">AF345</f>
        <v>92.882246818748925</v>
      </c>
      <c r="AI398" s="31">
        <f t="shared" ref="AI398:AI399" si="209">(AF398-AF345)/AF345</f>
        <v>-4.5674675494170196E-2</v>
      </c>
    </row>
    <row r="399" spans="1:35">
      <c r="A399" s="35">
        <v>30</v>
      </c>
      <c r="B399" s="13">
        <f t="shared" ref="B399" si="210">B398+7</f>
        <v>44409</v>
      </c>
      <c r="C399" s="11"/>
      <c r="D399" s="11"/>
      <c r="E399" s="11"/>
      <c r="F399" s="11"/>
      <c r="G399" s="11"/>
      <c r="H399" s="11"/>
      <c r="I399" s="11"/>
      <c r="J399" s="11">
        <v>65.356666666666669</v>
      </c>
      <c r="K399" s="11">
        <v>88</v>
      </c>
      <c r="L399" s="11">
        <v>106.11500000000001</v>
      </c>
      <c r="M399" s="11"/>
      <c r="N399" s="11"/>
      <c r="O399" s="11">
        <v>49.5</v>
      </c>
      <c r="P399" s="11"/>
      <c r="Q399" s="11"/>
      <c r="R399" s="11"/>
      <c r="S399" s="11"/>
      <c r="T399" s="11"/>
      <c r="U399" s="11">
        <v>54</v>
      </c>
      <c r="V399" s="11"/>
      <c r="W399" s="11">
        <v>66.620069022760035</v>
      </c>
      <c r="X399" s="11"/>
      <c r="Y399" s="11"/>
      <c r="Z399" s="11">
        <v>52.37</v>
      </c>
      <c r="AA399" s="11">
        <v>78.010000000000005</v>
      </c>
      <c r="AB399" s="11">
        <v>132.47999999999999</v>
      </c>
      <c r="AC399" s="11"/>
      <c r="AD399" s="82"/>
      <c r="AE399" s="12">
        <v>87.965957346156969</v>
      </c>
      <c r="AF399" s="46">
        <f t="shared" si="206"/>
        <v>88.250719041711704</v>
      </c>
      <c r="AG399" s="15">
        <f t="shared" si="207"/>
        <v>-4.3903634904029071E-3</v>
      </c>
      <c r="AH399" s="32">
        <f t="shared" si="208"/>
        <v>93.680384031242909</v>
      </c>
      <c r="AI399" s="31">
        <f t="shared" si="209"/>
        <v>-5.7959465534645781E-2</v>
      </c>
    </row>
    <row r="400" spans="1:35">
      <c r="A400" s="35">
        <v>31</v>
      </c>
      <c r="B400" s="13">
        <f t="shared" ref="B400:B409" si="211">B399+7</f>
        <v>44416</v>
      </c>
      <c r="C400" s="11"/>
      <c r="D400" s="11"/>
      <c r="E400" s="11"/>
      <c r="F400" s="11"/>
      <c r="G400" s="11"/>
      <c r="H400" s="11"/>
      <c r="I400" s="11"/>
      <c r="J400" s="11">
        <v>59.274999999999999</v>
      </c>
      <c r="K400" s="11">
        <v>88.32</v>
      </c>
      <c r="L400" s="11">
        <v>100.345</v>
      </c>
      <c r="M400" s="11"/>
      <c r="N400" s="11"/>
      <c r="O400" s="11">
        <v>54</v>
      </c>
      <c r="P400" s="11"/>
      <c r="Q400" s="11"/>
      <c r="R400" s="11"/>
      <c r="S400" s="11"/>
      <c r="T400" s="11"/>
      <c r="U400" s="11">
        <v>55</v>
      </c>
      <c r="V400" s="11"/>
      <c r="W400" s="11"/>
      <c r="X400" s="11"/>
      <c r="Y400" s="11"/>
      <c r="Z400" s="11">
        <v>52.37</v>
      </c>
      <c r="AA400" s="11">
        <v>115.715</v>
      </c>
      <c r="AB400" s="11">
        <v>130.34</v>
      </c>
      <c r="AC400" s="11"/>
      <c r="AD400" s="82"/>
      <c r="AE400" s="12">
        <v>88.179105524639496</v>
      </c>
      <c r="AF400" s="46">
        <f t="shared" ref="AF400:AF402" si="212">SUM(AE399:AE401)/3</f>
        <v>88.176053056558729</v>
      </c>
      <c r="AG400" s="15">
        <f t="shared" ref="AG400:AG402" si="213">(AF400-AF399)/AF399</f>
        <v>-8.460665925870218E-4</v>
      </c>
      <c r="AH400" s="32">
        <f t="shared" ref="AH400:AH402" si="214">AF347</f>
        <v>93.597277682418451</v>
      </c>
      <c r="AI400" s="31">
        <f t="shared" ref="AI400:AI402" si="215">(AF400-AF347)/AF347</f>
        <v>-5.7920751116867779E-2</v>
      </c>
    </row>
    <row r="401" spans="1:35">
      <c r="A401" s="35">
        <v>32</v>
      </c>
      <c r="B401" s="13">
        <f t="shared" si="211"/>
        <v>44423</v>
      </c>
      <c r="C401" s="11"/>
      <c r="D401" s="11"/>
      <c r="E401" s="11"/>
      <c r="F401" s="11"/>
      <c r="G401" s="11"/>
      <c r="H401" s="11"/>
      <c r="I401" s="11"/>
      <c r="J401" s="11">
        <v>61.4</v>
      </c>
      <c r="K401" s="11">
        <v>88.48</v>
      </c>
      <c r="L401" s="11">
        <v>106.88</v>
      </c>
      <c r="M401" s="11"/>
      <c r="N401" s="11"/>
      <c r="O401" s="11"/>
      <c r="P401" s="11"/>
      <c r="Q401" s="11"/>
      <c r="R401" s="11"/>
      <c r="S401" s="11"/>
      <c r="T401" s="11"/>
      <c r="U401" s="11">
        <v>57</v>
      </c>
      <c r="V401" s="11"/>
      <c r="W401" s="11">
        <v>58.854302903478938</v>
      </c>
      <c r="X401" s="11"/>
      <c r="Y401" s="11"/>
      <c r="Z401" s="11">
        <v>49.61</v>
      </c>
      <c r="AA401" s="11">
        <v>110.515</v>
      </c>
      <c r="AB401" s="11">
        <v>133.97999999999999</v>
      </c>
      <c r="AC401" s="11"/>
      <c r="AD401" s="82"/>
      <c r="AE401" s="12">
        <v>88.383096298879721</v>
      </c>
      <c r="AF401" s="46">
        <f t="shared" si="212"/>
        <v>87.513604041439521</v>
      </c>
      <c r="AG401" s="15">
        <f t="shared" si="213"/>
        <v>-7.512799588503846E-3</v>
      </c>
      <c r="AH401" s="32">
        <f t="shared" si="214"/>
        <v>93.143643031850672</v>
      </c>
      <c r="AI401" s="31">
        <f t="shared" si="215"/>
        <v>-6.0444693885184919E-2</v>
      </c>
    </row>
    <row r="402" spans="1:35">
      <c r="A402" s="35">
        <v>33</v>
      </c>
      <c r="B402" s="13">
        <f t="shared" si="211"/>
        <v>44430</v>
      </c>
      <c r="C402" s="11"/>
      <c r="D402" s="11"/>
      <c r="E402" s="11"/>
      <c r="F402" s="11"/>
      <c r="G402" s="11"/>
      <c r="H402" s="11"/>
      <c r="I402" s="11"/>
      <c r="J402" s="11">
        <v>55</v>
      </c>
      <c r="K402" s="11">
        <v>86.333333333333329</v>
      </c>
      <c r="L402" s="11">
        <v>95.91</v>
      </c>
      <c r="M402" s="11"/>
      <c r="N402" s="11"/>
      <c r="O402" s="11"/>
      <c r="P402" s="11"/>
      <c r="Q402" s="11"/>
      <c r="R402" s="11"/>
      <c r="S402" s="11"/>
      <c r="T402" s="11"/>
      <c r="U402" s="11">
        <v>58</v>
      </c>
      <c r="V402" s="11"/>
      <c r="W402" s="11">
        <v>58.910804677954275</v>
      </c>
      <c r="X402" s="11"/>
      <c r="Y402" s="11"/>
      <c r="Z402" s="11">
        <v>46.86</v>
      </c>
      <c r="AA402" s="11">
        <v>69.319999999999993</v>
      </c>
      <c r="AB402" s="11">
        <v>136.22999999999999</v>
      </c>
      <c r="AC402" s="11"/>
      <c r="AD402" s="82"/>
      <c r="AE402" s="12">
        <v>85.978610300799332</v>
      </c>
      <c r="AF402" s="46">
        <f t="shared" si="212"/>
        <v>86.513768448200651</v>
      </c>
      <c r="AG402" s="15">
        <f t="shared" si="213"/>
        <v>-1.1424916208060949E-2</v>
      </c>
      <c r="AH402" s="32">
        <f t="shared" si="214"/>
        <v>92.428372105368155</v>
      </c>
      <c r="AI402" s="31">
        <f t="shared" si="215"/>
        <v>-6.3991213113922071E-2</v>
      </c>
    </row>
    <row r="403" spans="1:35">
      <c r="A403" s="35">
        <v>34</v>
      </c>
      <c r="B403" s="13">
        <f t="shared" si="211"/>
        <v>44437</v>
      </c>
      <c r="C403" s="11"/>
      <c r="D403" s="11"/>
      <c r="E403" s="11"/>
      <c r="F403" s="11"/>
      <c r="G403" s="11"/>
      <c r="H403" s="11"/>
      <c r="I403" s="11"/>
      <c r="J403" s="11">
        <v>60.467500000000001</v>
      </c>
      <c r="K403" s="11">
        <v>85.1</v>
      </c>
      <c r="L403" s="11">
        <v>101.435</v>
      </c>
      <c r="M403" s="11"/>
      <c r="N403" s="11"/>
      <c r="O403" s="11">
        <v>55.666666666666664</v>
      </c>
      <c r="P403" s="11"/>
      <c r="Q403" s="11"/>
      <c r="R403" s="11"/>
      <c r="S403" s="11"/>
      <c r="T403" s="11"/>
      <c r="U403" s="11">
        <v>67</v>
      </c>
      <c r="V403" s="11"/>
      <c r="W403" s="11"/>
      <c r="X403" s="11"/>
      <c r="Y403" s="11"/>
      <c r="Z403" s="11">
        <v>52.37</v>
      </c>
      <c r="AA403" s="11">
        <v>58</v>
      </c>
      <c r="AB403" s="11">
        <v>134.88</v>
      </c>
      <c r="AC403" s="11"/>
      <c r="AD403" s="82"/>
      <c r="AE403" s="12">
        <v>85.179598744922913</v>
      </c>
      <c r="AF403" s="46">
        <f t="shared" ref="AF403:AF405" si="216">SUM(AE402:AE404)/3</f>
        <v>85.947594386721804</v>
      </c>
      <c r="AG403" s="15">
        <f t="shared" ref="AG403:AG405" si="217">(AF403-AF402)/AF402</f>
        <v>-6.544323194265185E-3</v>
      </c>
      <c r="AH403" s="32">
        <f t="shared" ref="AH403:AH405" si="218">AF350</f>
        <v>93.078108415945778</v>
      </c>
      <c r="AI403" s="31">
        <f t="shared" ref="AI403:AI405" si="219">(AF403-AF350)/AF350</f>
        <v>-7.6607852808517132E-2</v>
      </c>
    </row>
    <row r="404" spans="1:35">
      <c r="A404" s="35">
        <v>35</v>
      </c>
      <c r="B404" s="13">
        <f t="shared" si="211"/>
        <v>44444</v>
      </c>
      <c r="C404" s="11"/>
      <c r="D404" s="11"/>
      <c r="E404" s="11"/>
      <c r="F404" s="11"/>
      <c r="G404" s="11"/>
      <c r="H404" s="11"/>
      <c r="I404" s="11"/>
      <c r="J404" s="11">
        <v>65.942499999999995</v>
      </c>
      <c r="K404" s="11">
        <v>86.7</v>
      </c>
      <c r="L404" s="11">
        <v>99.224999999999994</v>
      </c>
      <c r="M404" s="11"/>
      <c r="N404" s="11"/>
      <c r="O404" s="11">
        <v>50</v>
      </c>
      <c r="P404" s="11"/>
      <c r="Q404" s="11"/>
      <c r="R404" s="11"/>
      <c r="S404" s="11"/>
      <c r="T404" s="11"/>
      <c r="U404" s="11">
        <v>66</v>
      </c>
      <c r="V404" s="11"/>
      <c r="W404" s="11"/>
      <c r="X404" s="11"/>
      <c r="Y404" s="11"/>
      <c r="Z404" s="11">
        <v>54.02</v>
      </c>
      <c r="AA404" s="11">
        <v>104.845</v>
      </c>
      <c r="AB404" s="11">
        <v>132.38999999999999</v>
      </c>
      <c r="AC404" s="11"/>
      <c r="AD404" s="82"/>
      <c r="AE404" s="12">
        <v>86.68457411444318</v>
      </c>
      <c r="AF404" s="46">
        <f t="shared" si="216"/>
        <v>87.178977638368977</v>
      </c>
      <c r="AG404" s="15">
        <f t="shared" si="217"/>
        <v>1.4327140397979679E-2</v>
      </c>
      <c r="AH404" s="32">
        <f t="shared" si="218"/>
        <v>93.70695226386583</v>
      </c>
      <c r="AI404" s="31">
        <f t="shared" si="219"/>
        <v>-6.9663717235354944E-2</v>
      </c>
    </row>
    <row r="405" spans="1:35">
      <c r="A405" s="35">
        <v>36</v>
      </c>
      <c r="B405" s="13">
        <f t="shared" si="211"/>
        <v>44451</v>
      </c>
      <c r="C405" s="11"/>
      <c r="D405" s="11"/>
      <c r="E405" s="11"/>
      <c r="F405" s="11"/>
      <c r="G405" s="11"/>
      <c r="H405" s="11"/>
      <c r="I405" s="11"/>
      <c r="J405" s="11">
        <v>67.5</v>
      </c>
      <c r="K405" s="11">
        <v>89.666666666666671</v>
      </c>
      <c r="L405" s="11">
        <v>105.58500000000001</v>
      </c>
      <c r="M405" s="11"/>
      <c r="N405" s="11"/>
      <c r="O405" s="11">
        <v>53</v>
      </c>
      <c r="P405" s="11"/>
      <c r="Q405" s="11"/>
      <c r="R405" s="11"/>
      <c r="S405" s="11"/>
      <c r="T405" s="11"/>
      <c r="U405" s="11">
        <v>69</v>
      </c>
      <c r="V405" s="11"/>
      <c r="W405" s="11">
        <v>77.20304400573508</v>
      </c>
      <c r="X405" s="11"/>
      <c r="Y405" s="11"/>
      <c r="Z405" s="11">
        <v>56.78</v>
      </c>
      <c r="AA405" s="11">
        <v>82</v>
      </c>
      <c r="AB405" s="11">
        <v>131.88</v>
      </c>
      <c r="AC405" s="11"/>
      <c r="AD405" s="82"/>
      <c r="AE405" s="12">
        <v>89.672760055740881</v>
      </c>
      <c r="AF405" s="46">
        <f t="shared" si="216"/>
        <v>89.532558264781287</v>
      </c>
      <c r="AG405" s="15">
        <f t="shared" si="217"/>
        <v>2.6997112035143413E-2</v>
      </c>
      <c r="AH405" s="32">
        <f t="shared" si="218"/>
        <v>94.964658963108945</v>
      </c>
      <c r="AI405" s="31">
        <f t="shared" si="219"/>
        <v>-5.7201286853858703E-2</v>
      </c>
    </row>
    <row r="406" spans="1:35">
      <c r="A406" s="35">
        <v>37</v>
      </c>
      <c r="B406" s="13">
        <f t="shared" si="211"/>
        <v>44458</v>
      </c>
      <c r="G406" s="11"/>
      <c r="H406" s="11"/>
      <c r="I406" s="11"/>
      <c r="J406" s="11">
        <v>59.717500000000001</v>
      </c>
      <c r="K406" s="11">
        <v>92.333333333333329</v>
      </c>
      <c r="L406" s="11">
        <v>104.27000000000001</v>
      </c>
      <c r="M406" s="11"/>
      <c r="N406" s="11"/>
      <c r="O406" s="11">
        <v>65.5</v>
      </c>
      <c r="P406" s="11"/>
      <c r="Q406" s="11"/>
      <c r="R406" s="11"/>
      <c r="S406" s="11"/>
      <c r="T406" s="11"/>
      <c r="U406" s="11">
        <v>73</v>
      </c>
      <c r="V406" s="11"/>
      <c r="W406" s="11"/>
      <c r="X406" s="11"/>
      <c r="Y406" s="11"/>
      <c r="Z406" s="11">
        <v>66.150000000000006</v>
      </c>
      <c r="AA406" s="11">
        <v>89</v>
      </c>
      <c r="AB406" s="11">
        <v>132.78</v>
      </c>
      <c r="AC406" s="11"/>
      <c r="AD406" s="82"/>
      <c r="AE406" s="12">
        <v>92.240340624159785</v>
      </c>
      <c r="AF406" s="46">
        <f t="shared" ref="AF406:AF408" si="220">SUM(AE405:AE407)/3</f>
        <v>91.579898222722207</v>
      </c>
      <c r="AG406" s="15">
        <f t="shared" ref="AG406:AG408" si="221">(AF406-AF405)/AF405</f>
        <v>2.2866988251203209E-2</v>
      </c>
      <c r="AH406" s="32">
        <f t="shared" ref="AH406:AH408" si="222">AF353</f>
        <v>95.575730216758828</v>
      </c>
      <c r="AI406" s="31">
        <f t="shared" ref="AI406:AI408" si="223">(AF406-AF353)/AF353</f>
        <v>-4.1808019514727887E-2</v>
      </c>
    </row>
    <row r="407" spans="1:35">
      <c r="A407" s="35">
        <v>38</v>
      </c>
      <c r="B407" s="13">
        <f t="shared" si="211"/>
        <v>44465</v>
      </c>
      <c r="G407" s="11"/>
      <c r="H407" s="11"/>
      <c r="I407" s="11"/>
      <c r="J407" s="11">
        <v>60.122499999999995</v>
      </c>
      <c r="K407" s="11">
        <v>93</v>
      </c>
      <c r="L407" s="11">
        <v>102.27000000000001</v>
      </c>
      <c r="M407" s="11"/>
      <c r="N407" s="11"/>
      <c r="O407" s="11">
        <v>73.5</v>
      </c>
      <c r="P407" s="11"/>
      <c r="Q407" s="11"/>
      <c r="R407" s="11"/>
      <c r="S407" s="11"/>
      <c r="T407" s="11"/>
      <c r="U407" s="11">
        <v>73</v>
      </c>
      <c r="V407" s="11"/>
      <c r="W407" s="11"/>
      <c r="X407" s="11"/>
      <c r="Y407" s="11"/>
      <c r="Z407" s="11">
        <v>67.25</v>
      </c>
      <c r="AA407" s="11">
        <v>96</v>
      </c>
      <c r="AB407" s="11">
        <v>133.46</v>
      </c>
      <c r="AC407" s="11"/>
      <c r="AD407" s="82"/>
      <c r="AE407" s="12">
        <v>92.826593988265984</v>
      </c>
      <c r="AF407" s="46">
        <f t="shared" si="220"/>
        <v>92.832987475448036</v>
      </c>
      <c r="AG407" s="15">
        <f t="shared" si="221"/>
        <v>1.3683016437497203E-2</v>
      </c>
      <c r="AH407" s="32">
        <f t="shared" si="222"/>
        <v>96.212913713471551</v>
      </c>
      <c r="AI407" s="31">
        <f t="shared" si="223"/>
        <v>-3.5129652637785815E-2</v>
      </c>
    </row>
    <row r="408" spans="1:35">
      <c r="A408" s="35">
        <v>39</v>
      </c>
      <c r="B408" s="13">
        <f t="shared" si="211"/>
        <v>44472</v>
      </c>
      <c r="G408" s="11"/>
      <c r="H408" s="11"/>
      <c r="I408" s="11"/>
      <c r="J408" s="11">
        <v>65.400000000000006</v>
      </c>
      <c r="K408" s="11">
        <v>93.666666666666671</v>
      </c>
      <c r="L408" s="11">
        <v>102.88</v>
      </c>
      <c r="M408" s="11"/>
      <c r="N408" s="11"/>
      <c r="O408" s="11">
        <v>69</v>
      </c>
      <c r="P408" s="11"/>
      <c r="Q408" s="11"/>
      <c r="R408" s="11"/>
      <c r="S408" s="11"/>
      <c r="T408" s="11"/>
      <c r="U408" s="11">
        <v>66</v>
      </c>
      <c r="V408" s="11"/>
      <c r="W408" s="11">
        <v>81.823495032144947</v>
      </c>
      <c r="X408" s="11"/>
      <c r="Y408" s="11"/>
      <c r="Z408" s="11">
        <v>67.25</v>
      </c>
      <c r="AA408" s="11">
        <v>96</v>
      </c>
      <c r="AB408" s="11">
        <v>132.97999999999999</v>
      </c>
      <c r="AC408" s="11"/>
      <c r="AD408" s="82"/>
      <c r="AE408" s="12">
        <v>93.432027813918367</v>
      </c>
      <c r="AF408" s="46">
        <f t="shared" si="220"/>
        <v>93.215361323503089</v>
      </c>
      <c r="AG408" s="15">
        <f t="shared" si="221"/>
        <v>4.118943690745505E-3</v>
      </c>
      <c r="AH408" s="32">
        <f t="shared" si="222"/>
        <v>95.727075580612563</v>
      </c>
      <c r="AI408" s="31">
        <f t="shared" si="223"/>
        <v>-2.6238284642826463E-2</v>
      </c>
    </row>
    <row r="409" spans="1:35">
      <c r="A409" s="35">
        <v>40</v>
      </c>
      <c r="B409" s="13">
        <f t="shared" si="211"/>
        <v>44479</v>
      </c>
      <c r="J409" s="11">
        <v>75.155999999999992</v>
      </c>
      <c r="K409" s="11">
        <v>93.4</v>
      </c>
      <c r="L409" s="11">
        <v>106</v>
      </c>
      <c r="M409" s="11"/>
      <c r="N409" s="11"/>
      <c r="O409" s="11">
        <v>75</v>
      </c>
      <c r="P409" s="11"/>
      <c r="Q409" s="11"/>
      <c r="R409" s="11"/>
      <c r="S409" s="11"/>
      <c r="T409" s="11"/>
      <c r="U409" s="11">
        <v>66</v>
      </c>
      <c r="V409" s="11"/>
      <c r="W409" s="11"/>
      <c r="X409" s="11"/>
      <c r="Y409" s="11"/>
      <c r="Z409" s="11">
        <v>66.150000000000006</v>
      </c>
      <c r="AA409" s="11">
        <v>76.900000000000006</v>
      </c>
      <c r="AB409" s="11">
        <v>133.41999999999999</v>
      </c>
      <c r="AD409" s="82"/>
      <c r="AE409" s="12">
        <v>93.38746216832493</v>
      </c>
    </row>
    <row r="410" spans="1:35">
      <c r="A410" s="35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35">
      <c r="A411" s="35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35">
      <c r="A412" s="35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35">
      <c r="A413" s="35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35">
      <c r="A414" s="35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35">
      <c r="A415" s="35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35">
      <c r="A416" s="35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91" activePane="bottomLeft" state="frozen"/>
      <selection pane="bottomLeft" activeCell="AD415" sqref="AD415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17"/>
      <c r="AF1" s="24"/>
      <c r="AG1" s="63"/>
      <c r="AH1" s="24"/>
      <c r="AI1" s="26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7.5" customHeight="1">
      <c r="A3" s="77" t="s">
        <v>40</v>
      </c>
      <c r="B3" s="75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1" t="s">
        <v>7</v>
      </c>
      <c r="AH3" s="71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1"/>
      <c r="D369" s="61"/>
      <c r="E369" s="61"/>
      <c r="F369" s="61"/>
      <c r="G369" s="61"/>
      <c r="H369" s="79"/>
      <c r="I369" s="79"/>
      <c r="J369" s="79">
        <v>80</v>
      </c>
      <c r="K369" s="79">
        <v>110</v>
      </c>
      <c r="L369" s="79"/>
      <c r="M369" s="79"/>
      <c r="N369" s="79"/>
      <c r="O369" s="79"/>
      <c r="P369" s="79"/>
      <c r="Q369" s="79"/>
      <c r="R369" s="79"/>
      <c r="S369" s="79"/>
      <c r="T369" s="79"/>
      <c r="U369" s="79">
        <v>64</v>
      </c>
      <c r="V369" s="79"/>
      <c r="W369" s="79"/>
      <c r="X369" s="79">
        <v>180</v>
      </c>
      <c r="Y369" s="79"/>
      <c r="Z369" s="79"/>
      <c r="AA369" s="79"/>
      <c r="AB369" s="79"/>
      <c r="AC369" s="79"/>
      <c r="AD369" s="62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55">
        <v>115</v>
      </c>
      <c r="K386" s="55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55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55">
        <v>115</v>
      </c>
      <c r="K387" s="55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55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55">
        <v>115</v>
      </c>
      <c r="K388" s="55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55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55">
        <v>120</v>
      </c>
      <c r="K389" s="55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55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55">
        <v>117.5</v>
      </c>
      <c r="K390" s="55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55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55">
        <v>117.5</v>
      </c>
      <c r="K391" s="55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55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55">
        <v>120</v>
      </c>
      <c r="K392" s="55">
        <v>115.83333333333333</v>
      </c>
      <c r="L392" s="55"/>
      <c r="M392" s="55"/>
      <c r="N392" s="55"/>
      <c r="O392" s="47"/>
      <c r="P392" s="47"/>
      <c r="Q392" s="55"/>
      <c r="R392" s="55"/>
      <c r="S392" s="55"/>
      <c r="T392" s="55"/>
      <c r="U392" s="55">
        <v>66</v>
      </c>
      <c r="V392" s="55"/>
      <c r="W392" s="55"/>
      <c r="X392" s="55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8"/>
      <c r="D393" s="58"/>
      <c r="E393" s="55"/>
      <c r="F393" s="55"/>
      <c r="G393" s="55"/>
      <c r="H393" s="55"/>
      <c r="I393" s="55"/>
      <c r="J393" s="55">
        <v>127.5</v>
      </c>
      <c r="K393" s="55">
        <v>115</v>
      </c>
      <c r="L393" s="55"/>
      <c r="M393" s="55"/>
      <c r="N393" s="55"/>
      <c r="O393" s="47">
        <v>67</v>
      </c>
      <c r="P393" s="47"/>
      <c r="Q393" s="55"/>
      <c r="R393" s="55"/>
      <c r="S393" s="55"/>
      <c r="T393" s="55"/>
      <c r="U393" s="55">
        <v>65</v>
      </c>
      <c r="V393" s="55"/>
      <c r="W393" s="55"/>
      <c r="X393" s="55">
        <v>121.5</v>
      </c>
      <c r="Y393" s="58"/>
      <c r="Z393" s="58"/>
      <c r="AA393" s="58"/>
      <c r="AB393" s="58"/>
      <c r="AC393" s="58"/>
      <c r="AD393" s="59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8"/>
      <c r="D394" s="58"/>
      <c r="E394" s="55"/>
      <c r="F394" s="55"/>
      <c r="G394" s="55"/>
      <c r="H394" s="55"/>
      <c r="I394" s="55"/>
      <c r="J394" s="55">
        <v>127.5</v>
      </c>
      <c r="K394" s="55">
        <v>116.66666666666667</v>
      </c>
      <c r="L394" s="55"/>
      <c r="M394" s="55"/>
      <c r="N394" s="55"/>
      <c r="O394" s="47"/>
      <c r="P394" s="47"/>
      <c r="Q394" s="55"/>
      <c r="R394" s="55"/>
      <c r="S394" s="55"/>
      <c r="T394" s="55"/>
      <c r="U394" s="55">
        <v>65</v>
      </c>
      <c r="V394" s="55"/>
      <c r="W394" s="55"/>
      <c r="X394" s="55">
        <v>120</v>
      </c>
      <c r="Y394" s="58"/>
      <c r="Z394" s="58"/>
      <c r="AA394" s="58"/>
      <c r="AB394" s="58"/>
      <c r="AC394" s="58"/>
      <c r="AD394" s="59"/>
      <c r="AE394" s="45">
        <v>122.96528894709255</v>
      </c>
      <c r="AF394" s="46">
        <f t="shared" ref="AF394:AF397" si="182">SUM(AE393:AE395)/3</f>
        <v>122.75264406363169</v>
      </c>
      <c r="AG394" s="15">
        <f t="shared" ref="AG394:AG397" si="183">(AF394-AF393)/AF393</f>
        <v>1.3010769449823273E-2</v>
      </c>
      <c r="AH394" s="32">
        <f t="shared" ref="AH394:AH397" si="184">AF341</f>
        <v>108.46621652756683</v>
      </c>
      <c r="AI394" s="31">
        <f t="shared" ref="AI394:AI397" si="185">(AF394-AF341)/AF341</f>
        <v>0.13171315450496929</v>
      </c>
    </row>
    <row r="395" spans="1:35">
      <c r="A395" s="35">
        <v>26</v>
      </c>
      <c r="B395" s="13">
        <v>44381</v>
      </c>
      <c r="C395" s="58"/>
      <c r="D395" s="58"/>
      <c r="E395" s="55"/>
      <c r="F395" s="55"/>
      <c r="G395" s="55"/>
      <c r="H395" s="55"/>
      <c r="I395" s="55"/>
      <c r="J395" s="55">
        <v>127.5</v>
      </c>
      <c r="K395" s="55">
        <v>116.66666666666667</v>
      </c>
      <c r="L395" s="55"/>
      <c r="M395" s="55"/>
      <c r="N395" s="55"/>
      <c r="O395" s="47"/>
      <c r="P395" s="47"/>
      <c r="Q395" s="55"/>
      <c r="R395" s="55"/>
      <c r="S395" s="55"/>
      <c r="T395" s="55"/>
      <c r="U395" s="55">
        <v>61</v>
      </c>
      <c r="V395" s="55"/>
      <c r="W395" s="55"/>
      <c r="X395" s="55">
        <v>120</v>
      </c>
      <c r="Y395" s="58"/>
      <c r="Z395" s="58"/>
      <c r="AA395" s="58"/>
      <c r="AB395" s="58"/>
      <c r="AC395" s="58"/>
      <c r="AD395" s="59"/>
      <c r="AE395" s="45">
        <v>122.93861016455901</v>
      </c>
      <c r="AF395" s="46">
        <f t="shared" si="182"/>
        <v>124.34746640296838</v>
      </c>
      <c r="AG395" s="15">
        <f t="shared" si="183"/>
        <v>1.2992162828769489E-2</v>
      </c>
      <c r="AH395" s="32">
        <f t="shared" si="184"/>
        <v>105.47184757449634</v>
      </c>
      <c r="AI395" s="31">
        <f t="shared" si="185"/>
        <v>0.17896357428592413</v>
      </c>
    </row>
    <row r="396" spans="1:35">
      <c r="A396" s="35">
        <v>27</v>
      </c>
      <c r="B396" s="13">
        <v>44388</v>
      </c>
      <c r="C396" s="58"/>
      <c r="D396" s="58"/>
      <c r="E396" s="55"/>
      <c r="F396" s="55"/>
      <c r="G396" s="55"/>
      <c r="H396" s="55"/>
      <c r="I396" s="55"/>
      <c r="J396" s="55">
        <v>135</v>
      </c>
      <c r="K396" s="55">
        <v>115.66666666666667</v>
      </c>
      <c r="L396" s="55"/>
      <c r="M396" s="55"/>
      <c r="N396" s="55"/>
      <c r="O396" s="47"/>
      <c r="P396" s="47"/>
      <c r="Q396" s="55"/>
      <c r="R396" s="55"/>
      <c r="S396" s="55"/>
      <c r="T396" s="55"/>
      <c r="U396" s="55">
        <v>61</v>
      </c>
      <c r="V396" s="55"/>
      <c r="W396" s="55"/>
      <c r="X396" s="55">
        <v>120</v>
      </c>
      <c r="Y396" s="58"/>
      <c r="Z396" s="58"/>
      <c r="AA396" s="58"/>
      <c r="AB396" s="58"/>
      <c r="AC396" s="58"/>
      <c r="AD396" s="59"/>
      <c r="AE396" s="45">
        <v>127.13850009725358</v>
      </c>
      <c r="AF396" s="46">
        <f t="shared" si="182"/>
        <v>126.24750677434348</v>
      </c>
      <c r="AG396" s="15">
        <f t="shared" si="183"/>
        <v>1.5280089143253676E-2</v>
      </c>
      <c r="AH396" s="32">
        <f t="shared" si="184"/>
        <v>100.68028883737122</v>
      </c>
      <c r="AI396" s="31">
        <f t="shared" si="185"/>
        <v>0.25394462245009009</v>
      </c>
    </row>
    <row r="397" spans="1:35">
      <c r="A397" s="35">
        <v>28</v>
      </c>
      <c r="B397" s="13">
        <v>44395</v>
      </c>
      <c r="C397" s="36"/>
      <c r="D397" s="36"/>
      <c r="E397" s="55"/>
      <c r="F397" s="55"/>
      <c r="G397" s="55"/>
      <c r="H397" s="55"/>
      <c r="I397" s="55"/>
      <c r="J397" s="55">
        <v>140</v>
      </c>
      <c r="K397" s="55">
        <v>111.66666666666667</v>
      </c>
      <c r="L397" s="55"/>
      <c r="M397" s="55"/>
      <c r="N397" s="55"/>
      <c r="O397" s="47"/>
      <c r="P397" s="47"/>
      <c r="Q397" s="55"/>
      <c r="R397" s="55"/>
      <c r="S397" s="55"/>
      <c r="T397" s="55"/>
      <c r="U397" s="55">
        <v>56</v>
      </c>
      <c r="V397" s="55"/>
      <c r="W397" s="55"/>
      <c r="X397" s="55">
        <v>120</v>
      </c>
      <c r="Y397" s="36"/>
      <c r="Z397" s="36"/>
      <c r="AA397" s="36"/>
      <c r="AB397" s="36"/>
      <c r="AC397" s="36"/>
      <c r="AD397" s="59"/>
      <c r="AE397" s="45">
        <v>128.66541006121781</v>
      </c>
      <c r="AF397" s="46">
        <f t="shared" si="182"/>
        <v>128.15644007322973</v>
      </c>
      <c r="AG397" s="15">
        <f t="shared" si="183"/>
        <v>1.5120562359289259E-2</v>
      </c>
      <c r="AH397" s="32">
        <f t="shared" si="184"/>
        <v>103.9657159380116</v>
      </c>
      <c r="AI397" s="31">
        <f t="shared" si="185"/>
        <v>0.23267982062126694</v>
      </c>
    </row>
    <row r="398" spans="1:35">
      <c r="A398" s="35">
        <v>29</v>
      </c>
      <c r="B398" s="13">
        <v>44402</v>
      </c>
      <c r="C398" s="36"/>
      <c r="D398" s="36"/>
      <c r="E398" s="55"/>
      <c r="F398" s="55"/>
      <c r="G398" s="55"/>
      <c r="H398" s="55"/>
      <c r="I398" s="55"/>
      <c r="J398" s="55">
        <v>140</v>
      </c>
      <c r="K398" s="55">
        <v>111.66666666666667</v>
      </c>
      <c r="L398" s="55"/>
      <c r="M398" s="55"/>
      <c r="N398" s="55"/>
      <c r="O398" s="47"/>
      <c r="P398" s="47"/>
      <c r="Q398" s="55"/>
      <c r="R398" s="55"/>
      <c r="S398" s="55"/>
      <c r="T398" s="55"/>
      <c r="U398" s="55">
        <v>56</v>
      </c>
      <c r="V398" s="55"/>
      <c r="W398" s="55"/>
      <c r="X398" s="55">
        <v>120</v>
      </c>
      <c r="Y398" s="36"/>
      <c r="Z398" s="36"/>
      <c r="AA398" s="36"/>
      <c r="AB398" s="36"/>
      <c r="AC398" s="36"/>
      <c r="AD398" s="59"/>
      <c r="AE398" s="45">
        <v>128.66541006121781</v>
      </c>
      <c r="AF398" s="46">
        <f t="shared" ref="AF398:AF399" si="186">SUM(AE397:AE399)/3</f>
        <v>128.45114053483837</v>
      </c>
      <c r="AG398" s="15">
        <f t="shared" ref="AG398:AG399" si="187">(AF398-AF397)/AF397</f>
        <v>2.2995368897594788E-3</v>
      </c>
      <c r="AH398" s="32">
        <f t="shared" ref="AH398:AH399" si="188">AF345</f>
        <v>110.45024021570367</v>
      </c>
      <c r="AI398" s="31">
        <f t="shared" ref="AI398:AI399" si="189">(AF398-AF345)/AF345</f>
        <v>0.16297746644986794</v>
      </c>
    </row>
    <row r="399" spans="1:35">
      <c r="A399" s="35">
        <v>30</v>
      </c>
      <c r="B399" s="13">
        <v>44409</v>
      </c>
      <c r="C399" s="36"/>
      <c r="D399" s="36"/>
      <c r="E399" s="55"/>
      <c r="F399" s="55"/>
      <c r="G399" s="55"/>
      <c r="H399" s="55"/>
      <c r="I399" s="55"/>
      <c r="J399" s="55">
        <v>140</v>
      </c>
      <c r="K399" s="55">
        <v>110</v>
      </c>
      <c r="L399" s="55"/>
      <c r="M399" s="55"/>
      <c r="N399" s="55"/>
      <c r="O399" s="47">
        <v>34</v>
      </c>
      <c r="P399" s="47"/>
      <c r="Q399" s="55"/>
      <c r="R399" s="55"/>
      <c r="S399" s="55"/>
      <c r="T399" s="55"/>
      <c r="U399" s="55">
        <v>54</v>
      </c>
      <c r="V399" s="55"/>
      <c r="W399" s="55"/>
      <c r="X399" s="55">
        <v>120</v>
      </c>
      <c r="Y399" s="36"/>
      <c r="Z399" s="36"/>
      <c r="AA399" s="36"/>
      <c r="AB399" s="36"/>
      <c r="AC399" s="36"/>
      <c r="AD399" s="59"/>
      <c r="AE399" s="45">
        <v>128.02260148207947</v>
      </c>
      <c r="AF399" s="46">
        <f t="shared" si="186"/>
        <v>121.89459283532669</v>
      </c>
      <c r="AG399" s="15">
        <f t="shared" si="187"/>
        <v>-5.1043125597887727E-2</v>
      </c>
      <c r="AH399" s="32">
        <f t="shared" si="188"/>
        <v>120.07651772861151</v>
      </c>
      <c r="AI399" s="31">
        <f t="shared" si="189"/>
        <v>1.5140971283196853E-2</v>
      </c>
    </row>
    <row r="400" spans="1:35">
      <c r="A400" s="35">
        <v>31</v>
      </c>
      <c r="B400" s="13">
        <f t="shared" ref="B400:B409" si="190">B399+7</f>
        <v>44416</v>
      </c>
      <c r="C400" s="36"/>
      <c r="D400" s="36"/>
      <c r="E400" s="36"/>
      <c r="F400" s="36"/>
      <c r="G400" s="36"/>
      <c r="H400" s="36"/>
      <c r="I400" s="36"/>
      <c r="J400" s="47" t="s">
        <v>42</v>
      </c>
      <c r="K400" s="47">
        <v>110</v>
      </c>
      <c r="L400" s="36"/>
      <c r="M400" s="36"/>
      <c r="N400" s="36"/>
      <c r="O400" s="47"/>
      <c r="P400" s="47"/>
      <c r="Q400" s="36"/>
      <c r="R400" s="36"/>
      <c r="S400" s="36"/>
      <c r="T400" s="36"/>
      <c r="U400" s="36">
        <v>53</v>
      </c>
      <c r="V400" s="36"/>
      <c r="W400" s="36"/>
      <c r="X400" s="47" t="s">
        <v>42</v>
      </c>
      <c r="Y400" s="36"/>
      <c r="Z400" s="36"/>
      <c r="AA400" s="36"/>
      <c r="AB400" s="36"/>
      <c r="AC400" s="36"/>
      <c r="AD400" s="59"/>
      <c r="AE400" s="45">
        <v>108.99576696268275</v>
      </c>
      <c r="AF400" s="46">
        <f t="shared" ref="AF400:AF402" si="191">SUM(AE399:AE401)/3</f>
        <v>127.10681608511031</v>
      </c>
      <c r="AG400" s="15">
        <f t="shared" ref="AG400:AG402" si="192">(AF400-AF399)/AF399</f>
        <v>4.2760085813035725E-2</v>
      </c>
      <c r="AH400" s="32">
        <f t="shared" ref="AH400:AH402" si="193">AF347</f>
        <v>122.9177666230634</v>
      </c>
      <c r="AI400" s="31">
        <f t="shared" ref="AI400:AI402" si="194">(AF400-AF347)/AF347</f>
        <v>3.4080097427192486E-2</v>
      </c>
    </row>
    <row r="401" spans="1:35">
      <c r="A401" s="35">
        <v>32</v>
      </c>
      <c r="B401" s="13">
        <f t="shared" si="190"/>
        <v>44423</v>
      </c>
      <c r="C401" s="36"/>
      <c r="D401" s="36"/>
      <c r="E401" s="36"/>
      <c r="F401" s="36"/>
      <c r="G401" s="36"/>
      <c r="H401" s="36"/>
      <c r="I401" s="36"/>
      <c r="J401" s="47">
        <v>167.5</v>
      </c>
      <c r="K401" s="47">
        <v>108.66666666666667</v>
      </c>
      <c r="L401" s="36"/>
      <c r="M401" s="36"/>
      <c r="N401" s="36"/>
      <c r="O401" s="47">
        <v>42.5</v>
      </c>
      <c r="P401" s="47"/>
      <c r="Q401" s="36"/>
      <c r="R401" s="36"/>
      <c r="S401" s="36"/>
      <c r="T401" s="36"/>
      <c r="U401" s="36">
        <v>56</v>
      </c>
      <c r="V401" s="36"/>
      <c r="W401" s="36"/>
      <c r="X401" s="47">
        <v>120</v>
      </c>
      <c r="Y401" s="36"/>
      <c r="Z401" s="36"/>
      <c r="AA401" s="36"/>
      <c r="AB401" s="36"/>
      <c r="AC401" s="36"/>
      <c r="AD401" s="59"/>
      <c r="AE401" s="45">
        <v>144.30207981056867</v>
      </c>
      <c r="AF401" s="46">
        <f t="shared" si="191"/>
        <v>128.95840490188709</v>
      </c>
      <c r="AG401" s="15">
        <f t="shared" si="192"/>
        <v>1.4567187455446644E-2</v>
      </c>
      <c r="AH401" s="32">
        <f t="shared" si="193"/>
        <v>118.46120531800459</v>
      </c>
      <c r="AI401" s="31">
        <f t="shared" si="194"/>
        <v>8.8612972961934447E-2</v>
      </c>
    </row>
    <row r="402" spans="1:35">
      <c r="A402" s="35">
        <v>33</v>
      </c>
      <c r="B402" s="13">
        <f t="shared" si="190"/>
        <v>44430</v>
      </c>
      <c r="C402" s="36"/>
      <c r="D402" s="36"/>
      <c r="E402" s="36"/>
      <c r="F402" s="36"/>
      <c r="G402" s="36"/>
      <c r="H402" s="36"/>
      <c r="I402" s="36"/>
      <c r="J402" s="47">
        <v>150</v>
      </c>
      <c r="K402" s="47">
        <v>108.33333333333333</v>
      </c>
      <c r="L402" s="36"/>
      <c r="M402" s="36"/>
      <c r="N402" s="36"/>
      <c r="O402" s="47">
        <v>29</v>
      </c>
      <c r="P402" s="47"/>
      <c r="Q402" s="36"/>
      <c r="R402" s="36"/>
      <c r="S402" s="36"/>
      <c r="T402" s="36"/>
      <c r="U402" s="36">
        <v>57</v>
      </c>
      <c r="V402" s="36"/>
      <c r="W402" s="36"/>
      <c r="X402" s="47">
        <v>125</v>
      </c>
      <c r="Y402" s="36"/>
      <c r="Z402" s="36"/>
      <c r="AA402" s="36"/>
      <c r="AB402" s="36"/>
      <c r="AC402" s="36"/>
      <c r="AD402" s="59"/>
      <c r="AE402" s="45">
        <v>133.57736793240986</v>
      </c>
      <c r="AF402" s="46">
        <f t="shared" si="191"/>
        <v>133.08901010831866</v>
      </c>
      <c r="AG402" s="15">
        <f t="shared" si="192"/>
        <v>3.2030523404613882E-2</v>
      </c>
      <c r="AH402" s="32">
        <f t="shared" si="193"/>
        <v>115.88608919128093</v>
      </c>
      <c r="AI402" s="31">
        <f t="shared" si="194"/>
        <v>0.14844681563671275</v>
      </c>
    </row>
    <row r="403" spans="1:35">
      <c r="A403" s="35">
        <v>34</v>
      </c>
      <c r="B403" s="13">
        <f t="shared" si="190"/>
        <v>44437</v>
      </c>
      <c r="C403" s="36"/>
      <c r="D403" s="36"/>
      <c r="E403" s="36"/>
      <c r="F403" s="36"/>
      <c r="G403" s="36"/>
      <c r="H403" s="36"/>
      <c r="I403" s="36"/>
      <c r="J403" s="47">
        <v>130</v>
      </c>
      <c r="K403" s="47">
        <v>108.33333333333333</v>
      </c>
      <c r="L403" s="36"/>
      <c r="M403" s="36"/>
      <c r="N403" s="36"/>
      <c r="O403" s="47">
        <v>30</v>
      </c>
      <c r="P403" s="47"/>
      <c r="Q403" s="36"/>
      <c r="R403" s="36"/>
      <c r="S403" s="36"/>
      <c r="T403" s="36"/>
      <c r="U403" s="36">
        <v>66</v>
      </c>
      <c r="V403" s="36"/>
      <c r="W403" s="36"/>
      <c r="X403" s="47">
        <v>120</v>
      </c>
      <c r="Y403" s="36"/>
      <c r="Z403" s="36"/>
      <c r="AA403" s="36"/>
      <c r="AB403" s="36"/>
      <c r="AC403" s="36"/>
      <c r="AD403" s="59"/>
      <c r="AE403" s="45">
        <v>121.38758258197748</v>
      </c>
      <c r="AF403" s="46">
        <f t="shared" ref="AF403:AF405" si="195">SUM(AE402:AE404)/3</f>
        <v>123.4168673740589</v>
      </c>
      <c r="AG403" s="15">
        <f t="shared" ref="AG403:AG405" si="196">(AF403-AF402)/AF402</f>
        <v>-7.2674240543135676E-2</v>
      </c>
      <c r="AH403" s="32">
        <f t="shared" ref="AH403:AH405" si="197">AF350</f>
        <v>114.22317501942864</v>
      </c>
      <c r="AI403" s="31">
        <f t="shared" ref="AI403:AI405" si="198">(AF403-AF350)/AF350</f>
        <v>8.0488853098913321E-2</v>
      </c>
    </row>
    <row r="404" spans="1:35">
      <c r="A404" s="35">
        <v>35</v>
      </c>
      <c r="B404" s="13">
        <f t="shared" si="190"/>
        <v>44444</v>
      </c>
      <c r="C404" s="36"/>
      <c r="D404" s="36"/>
      <c r="E404" s="36"/>
      <c r="F404" s="36"/>
      <c r="G404" s="36"/>
      <c r="H404" s="36"/>
      <c r="I404" s="36"/>
      <c r="J404" s="47">
        <v>120</v>
      </c>
      <c r="K404" s="47">
        <v>108.33333333333333</v>
      </c>
      <c r="L404" s="36"/>
      <c r="M404" s="36"/>
      <c r="N404" s="36"/>
      <c r="O404" s="47">
        <v>45.5</v>
      </c>
      <c r="P404" s="47"/>
      <c r="Q404" s="36"/>
      <c r="R404" s="36"/>
      <c r="S404" s="36"/>
      <c r="T404" s="36"/>
      <c r="U404" s="36">
        <v>65</v>
      </c>
      <c r="V404" s="36"/>
      <c r="W404" s="36"/>
      <c r="X404" s="47">
        <v>120</v>
      </c>
      <c r="Y404" s="36"/>
      <c r="Z404" s="36"/>
      <c r="AA404" s="36"/>
      <c r="AB404" s="36"/>
      <c r="AC404" s="36"/>
      <c r="AD404" s="59"/>
      <c r="AE404" s="45">
        <v>115.28565160778935</v>
      </c>
      <c r="AF404" s="46">
        <f t="shared" si="195"/>
        <v>117.32629779288918</v>
      </c>
      <c r="AG404" s="15">
        <f t="shared" si="196"/>
        <v>-4.9349571989297625E-2</v>
      </c>
      <c r="AH404" s="32">
        <f t="shared" si="197"/>
        <v>117.39895889150404</v>
      </c>
      <c r="AI404" s="31">
        <f t="shared" si="198"/>
        <v>-6.18924556920555E-4</v>
      </c>
    </row>
    <row r="405" spans="1:35">
      <c r="A405" s="35">
        <v>36</v>
      </c>
      <c r="B405" s="13">
        <f t="shared" si="190"/>
        <v>44451</v>
      </c>
      <c r="C405" s="36"/>
      <c r="D405" s="36"/>
      <c r="E405" s="36"/>
      <c r="F405" s="36"/>
      <c r="G405" s="36"/>
      <c r="H405" s="36"/>
      <c r="I405" s="36"/>
      <c r="J405" s="47">
        <v>120</v>
      </c>
      <c r="K405" s="47">
        <v>108.33333333333333</v>
      </c>
      <c r="L405" s="36"/>
      <c r="M405" s="36"/>
      <c r="N405" s="36"/>
      <c r="O405" s="47">
        <v>55</v>
      </c>
      <c r="P405" s="47"/>
      <c r="Q405" s="36"/>
      <c r="R405" s="36"/>
      <c r="S405" s="36"/>
      <c r="T405" s="36"/>
      <c r="U405" s="36">
        <v>68</v>
      </c>
      <c r="V405" s="36"/>
      <c r="W405" s="36"/>
      <c r="X405" s="47">
        <v>120</v>
      </c>
      <c r="Y405" s="36"/>
      <c r="Z405" s="36"/>
      <c r="AA405" s="36"/>
      <c r="AB405" s="36"/>
      <c r="AC405" s="36"/>
      <c r="AD405" s="59"/>
      <c r="AE405" s="45">
        <v>115.30565918890066</v>
      </c>
      <c r="AF405" s="46">
        <f t="shared" si="195"/>
        <v>114.96522042351167</v>
      </c>
      <c r="AG405" s="15">
        <f t="shared" si="196"/>
        <v>-2.012402516565736E-2</v>
      </c>
      <c r="AH405" s="32">
        <f t="shared" si="197"/>
        <v>121.6567234698219</v>
      </c>
      <c r="AI405" s="31">
        <f t="shared" si="198"/>
        <v>-5.5003150302417293E-2</v>
      </c>
    </row>
    <row r="406" spans="1:35">
      <c r="A406" s="35">
        <v>37</v>
      </c>
      <c r="B406" s="13">
        <f t="shared" si="190"/>
        <v>44458</v>
      </c>
      <c r="C406" s="36"/>
      <c r="D406" s="36"/>
      <c r="E406" s="36"/>
      <c r="F406" s="36"/>
      <c r="G406" s="36"/>
      <c r="H406" s="36"/>
      <c r="I406" s="36"/>
      <c r="J406" s="47">
        <v>117.5</v>
      </c>
      <c r="K406" s="47">
        <v>109.66666666666667</v>
      </c>
      <c r="L406" s="36"/>
      <c r="M406" s="36"/>
      <c r="N406" s="36"/>
      <c r="O406" s="47">
        <v>67</v>
      </c>
      <c r="P406" s="47"/>
      <c r="Q406" s="36"/>
      <c r="R406" s="36"/>
      <c r="S406" s="36"/>
      <c r="T406" s="36"/>
      <c r="U406" s="36">
        <v>72</v>
      </c>
      <c r="V406" s="36"/>
      <c r="W406" s="36"/>
      <c r="X406" s="47">
        <v>120</v>
      </c>
      <c r="Y406" s="36"/>
      <c r="Z406" s="36"/>
      <c r="AA406" s="36"/>
      <c r="AB406" s="36"/>
      <c r="AC406" s="36"/>
      <c r="AD406" s="59"/>
      <c r="AE406" s="45">
        <v>114.30435047384498</v>
      </c>
      <c r="AF406" s="46">
        <f t="shared" ref="AF406:AF408" si="199">SUM(AE405:AE407)/3</f>
        <v>113.15562376334664</v>
      </c>
      <c r="AG406" s="15">
        <f t="shared" ref="AG406:AG408" si="200">(AF406-AF405)/AF405</f>
        <v>-1.5740383513368577E-2</v>
      </c>
      <c r="AH406" s="32">
        <f t="shared" ref="AH406:AH408" si="201">AF353</f>
        <v>125.91606747448539</v>
      </c>
      <c r="AI406" s="31">
        <f t="shared" ref="AI406:AI408" si="202">(AF406-AF353)/AF353</f>
        <v>-0.10134086909698337</v>
      </c>
    </row>
    <row r="407" spans="1:35">
      <c r="A407" s="35">
        <v>38</v>
      </c>
      <c r="B407" s="13">
        <f t="shared" si="190"/>
        <v>44465</v>
      </c>
      <c r="C407" s="36"/>
      <c r="D407" s="36"/>
      <c r="E407" s="36"/>
      <c r="F407" s="36"/>
      <c r="G407" s="36"/>
      <c r="H407" s="36"/>
      <c r="I407" s="36"/>
      <c r="J407" s="47">
        <v>110</v>
      </c>
      <c r="K407" s="47">
        <v>110</v>
      </c>
      <c r="L407" s="36"/>
      <c r="M407" s="36"/>
      <c r="N407" s="36"/>
      <c r="O407" s="47">
        <v>67</v>
      </c>
      <c r="P407" s="47"/>
      <c r="Q407" s="36"/>
      <c r="R407" s="36"/>
      <c r="S407" s="36"/>
      <c r="T407" s="36"/>
      <c r="U407" s="36">
        <v>72</v>
      </c>
      <c r="V407" s="36"/>
      <c r="W407" s="36"/>
      <c r="X407" s="47">
        <v>120</v>
      </c>
      <c r="Y407" s="36"/>
      <c r="Z407" s="36"/>
      <c r="AA407" s="36"/>
      <c r="AB407" s="36"/>
      <c r="AC407" s="36"/>
      <c r="AD407" s="59"/>
      <c r="AE407" s="45">
        <v>109.85686162729429</v>
      </c>
      <c r="AF407" s="46">
        <f t="shared" si="199"/>
        <v>111.32379645750238</v>
      </c>
      <c r="AG407" s="15">
        <f t="shared" si="200"/>
        <v>-1.6188566196898315E-2</v>
      </c>
      <c r="AH407" s="32">
        <f t="shared" si="201"/>
        <v>131.8642426218623</v>
      </c>
      <c r="AI407" s="31">
        <f t="shared" si="202"/>
        <v>-0.15576964426408071</v>
      </c>
    </row>
    <row r="408" spans="1:35">
      <c r="A408" s="35">
        <v>39</v>
      </c>
      <c r="B408" s="13">
        <f t="shared" si="190"/>
        <v>44472</v>
      </c>
      <c r="C408" s="36"/>
      <c r="D408" s="36"/>
      <c r="E408" s="36"/>
      <c r="F408" s="36"/>
      <c r="G408" s="36"/>
      <c r="H408" s="36"/>
      <c r="I408" s="36"/>
      <c r="J408" s="47">
        <v>110</v>
      </c>
      <c r="K408" s="47">
        <v>110</v>
      </c>
      <c r="L408" s="36"/>
      <c r="M408" s="36"/>
      <c r="N408" s="36"/>
      <c r="O408" s="36">
        <v>67</v>
      </c>
      <c r="P408" s="36"/>
      <c r="Q408" s="36"/>
      <c r="R408" s="36"/>
      <c r="S408" s="36"/>
      <c r="T408" s="36"/>
      <c r="U408" s="36">
        <v>65</v>
      </c>
      <c r="V408" s="36"/>
      <c r="W408" s="36"/>
      <c r="X408" s="47">
        <v>120</v>
      </c>
      <c r="Y408" s="36"/>
      <c r="Z408" s="36"/>
      <c r="AA408" s="36"/>
      <c r="AB408" s="36"/>
      <c r="AC408" s="36"/>
      <c r="AD408" s="59"/>
      <c r="AE408" s="45">
        <v>109.81017727136789</v>
      </c>
      <c r="AF408" s="46">
        <f t="shared" si="199"/>
        <v>111.86040036661005</v>
      </c>
      <c r="AG408" s="15">
        <f t="shared" si="200"/>
        <v>4.8202084925527671E-3</v>
      </c>
      <c r="AH408" s="32">
        <f t="shared" si="201"/>
        <v>131.38511028374245</v>
      </c>
      <c r="AI408" s="31">
        <f t="shared" si="202"/>
        <v>-0.1486067171155572</v>
      </c>
    </row>
    <row r="409" spans="1:35">
      <c r="A409" s="35">
        <v>40</v>
      </c>
      <c r="B409" s="13">
        <f t="shared" si="190"/>
        <v>44479</v>
      </c>
      <c r="C409" s="36"/>
      <c r="D409" s="36"/>
      <c r="E409" s="36"/>
      <c r="F409" s="36"/>
      <c r="G409" s="36"/>
      <c r="H409" s="36"/>
      <c r="I409" s="36"/>
      <c r="J409" s="47">
        <v>120</v>
      </c>
      <c r="K409" s="47">
        <v>110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>
        <v>65</v>
      </c>
      <c r="V409" s="36"/>
      <c r="W409" s="36"/>
      <c r="X409" s="47">
        <v>120</v>
      </c>
      <c r="Y409" s="36"/>
      <c r="Z409" s="36"/>
      <c r="AA409" s="36"/>
      <c r="AB409" s="36"/>
      <c r="AC409" s="36"/>
      <c r="AD409" s="59"/>
      <c r="AE409" s="45">
        <v>115.91416220116794</v>
      </c>
      <c r="AF409" s="69"/>
      <c r="AG409" s="68"/>
      <c r="AH409" s="32"/>
      <c r="AI409" s="69"/>
    </row>
    <row r="410" spans="1:35">
      <c r="A410" s="35"/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68"/>
      <c r="AF410" s="69"/>
      <c r="AG410" s="68"/>
      <c r="AH410" s="32"/>
      <c r="AI410" s="69"/>
    </row>
    <row r="411" spans="1:35">
      <c r="A411" s="35"/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68"/>
      <c r="AF411" s="69"/>
      <c r="AG411" s="68"/>
      <c r="AH411" s="32"/>
      <c r="AI411" s="69"/>
    </row>
    <row r="412" spans="1:35">
      <c r="A412" s="35"/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68"/>
      <c r="AF412" s="69"/>
      <c r="AG412" s="68"/>
      <c r="AH412" s="32"/>
      <c r="AI412" s="69"/>
    </row>
    <row r="413" spans="1:35">
      <c r="A413" s="35"/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68"/>
      <c r="AF413" s="69"/>
      <c r="AG413" s="68"/>
      <c r="AH413" s="69"/>
      <c r="AI413" s="69"/>
    </row>
    <row r="414" spans="1:35">
      <c r="A414" s="35"/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68"/>
      <c r="AF414" s="69"/>
      <c r="AG414" s="68"/>
      <c r="AH414" s="69"/>
      <c r="AI414" s="69"/>
    </row>
    <row r="415" spans="1:35">
      <c r="A415" s="35"/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68"/>
      <c r="AF415" s="69"/>
      <c r="AG415" s="68"/>
      <c r="AH415" s="69"/>
      <c r="AI415" s="69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68"/>
      <c r="AF416" s="69"/>
      <c r="AG416" s="68"/>
      <c r="AH416" s="69"/>
      <c r="AI416" s="69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68"/>
      <c r="AF417" s="69"/>
      <c r="AG417" s="68"/>
      <c r="AH417" s="69"/>
      <c r="AI417" s="69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68"/>
      <c r="AF418" s="69"/>
      <c r="AG418" s="68"/>
      <c r="AH418" s="69"/>
      <c r="AI418" s="69"/>
    </row>
    <row r="419" spans="1:35">
      <c r="A419" s="35"/>
      <c r="AE419" s="1"/>
    </row>
    <row r="420" spans="1:35">
      <c r="A420" s="35"/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2021-10-25T09:13:59Z</dcterms:modified>
</cp:coreProperties>
</file>