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ben\Desktop\Pics\"/>
    </mc:Choice>
  </mc:AlternateContent>
  <xr:revisionPtr revIDLastSave="0" documentId="8_{5730E95D-EBD9-4001-AAA5-17B005AF568D}" xr6:coauthVersionLast="47" xr6:coauthVersionMax="47" xr10:uidLastSave="{00000000-0000-0000-0000-000000000000}"/>
  <bookViews>
    <workbookView xWindow="-120" yWindow="-120" windowWidth="29040" windowHeight="15840"/>
  </bookViews>
  <sheets>
    <sheet name="current_week" sheetId="1" r:id="rId1"/>
  </sheets>
  <externalReferences>
    <externalReference r:id="rId2"/>
  </externalReferences>
  <definedNames>
    <definedName name="ColumnRef">[1]Check_Stats_calendar37!$A$2:$BE$3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1" l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I36" i="1"/>
  <c r="M35" i="1"/>
  <c r="L35" i="1"/>
  <c r="I35" i="1"/>
  <c r="L34" i="1"/>
  <c r="M34" i="1" s="1"/>
  <c r="I34" i="1"/>
  <c r="M33" i="1"/>
  <c r="L33" i="1"/>
  <c r="I33" i="1"/>
  <c r="L32" i="1"/>
  <c r="M32" i="1" s="1"/>
  <c r="I32" i="1"/>
  <c r="M31" i="1"/>
  <c r="L31" i="1"/>
  <c r="I31" i="1"/>
  <c r="L30" i="1"/>
  <c r="M30" i="1" s="1"/>
  <c r="I30" i="1"/>
  <c r="M29" i="1"/>
  <c r="L29" i="1"/>
  <c r="I29" i="1"/>
  <c r="L28" i="1"/>
  <c r="M28" i="1" s="1"/>
  <c r="I28" i="1"/>
  <c r="L27" i="1"/>
  <c r="M27" i="1" s="1"/>
  <c r="I27" i="1"/>
  <c r="L26" i="1"/>
  <c r="M26" i="1" s="1"/>
  <c r="I26" i="1"/>
  <c r="M25" i="1"/>
  <c r="L25" i="1"/>
  <c r="I25" i="1"/>
  <c r="L24" i="1"/>
  <c r="M24" i="1" s="1"/>
  <c r="I24" i="1"/>
  <c r="L23" i="1"/>
  <c r="M23" i="1" s="1"/>
  <c r="I23" i="1"/>
  <c r="L22" i="1"/>
  <c r="M22" i="1" s="1"/>
  <c r="I22" i="1"/>
  <c r="M21" i="1"/>
  <c r="L21" i="1"/>
  <c r="I21" i="1"/>
  <c r="L20" i="1"/>
  <c r="M20" i="1" s="1"/>
  <c r="I20" i="1"/>
  <c r="L19" i="1"/>
  <c r="M19" i="1" s="1"/>
  <c r="I19" i="1"/>
  <c r="L18" i="1"/>
  <c r="M18" i="1" s="1"/>
  <c r="I18" i="1"/>
  <c r="M17" i="1"/>
  <c r="L17" i="1"/>
  <c r="I17" i="1"/>
  <c r="L16" i="1"/>
  <c r="M16" i="1" s="1"/>
  <c r="I16" i="1"/>
  <c r="L15" i="1"/>
  <c r="M15" i="1" s="1"/>
  <c r="I15" i="1"/>
</calcChain>
</file>

<file path=xl/sharedStrings.xml><?xml version="1.0" encoding="utf-8"?>
<sst xmlns="http://schemas.openxmlformats.org/spreadsheetml/2006/main" count="99" uniqueCount="76">
  <si>
    <t>IMPORTED BANANA PRICES AT BIRMINGHAM AND LONDON WHOLESALE MARKETS</t>
  </si>
  <si>
    <t>Weekly average prices and prices by country of origin</t>
  </si>
  <si>
    <t>Updated on:</t>
  </si>
  <si>
    <t>Next update:</t>
  </si>
  <si>
    <t xml:space="preserve">Contact: </t>
  </si>
  <si>
    <t>Agricultural Accounts and Market Prices team</t>
  </si>
  <si>
    <t>Department for Environment, Food and Rural Affairs</t>
  </si>
  <si>
    <t>Room 202, Foss House, Kings Pool</t>
  </si>
  <si>
    <t>Week:</t>
  </si>
  <si>
    <t>1-2 Peasholme Green, York, YO1 7PX</t>
  </si>
  <si>
    <t>Tel: +44 (0)7701 321576</t>
  </si>
  <si>
    <t>Current week price (£)</t>
  </si>
  <si>
    <t>Weekly change</t>
  </si>
  <si>
    <t>Email: prices@defra.gov.uk</t>
  </si>
  <si>
    <t>Supply code (a)</t>
  </si>
  <si>
    <t>Lower most usual</t>
  </si>
  <si>
    <t>Upper most usual</t>
  </si>
  <si>
    <t>Range</t>
  </si>
  <si>
    <t>Average</t>
  </si>
  <si>
    <t>Previous week average (f)</t>
  </si>
  <si>
    <t>£</t>
  </si>
  <si>
    <t>%</t>
  </si>
  <si>
    <t>Commodity (c)</t>
  </si>
  <si>
    <t>A</t>
  </si>
  <si>
    <t>B</t>
  </si>
  <si>
    <t>B - A</t>
  </si>
  <si>
    <t>C</t>
  </si>
  <si>
    <t>D</t>
  </si>
  <si>
    <t>C - D</t>
  </si>
  <si>
    <t>(C - D)/D</t>
  </si>
  <si>
    <t>Country</t>
  </si>
  <si>
    <t>Country group</t>
  </si>
  <si>
    <t>Belize</t>
  </si>
  <si>
    <t>ACP</t>
  </si>
  <si>
    <t>Cameroon</t>
  </si>
  <si>
    <t>Colombia</t>
  </si>
  <si>
    <t>Dollar</t>
  </si>
  <si>
    <t>Costa Rica</t>
  </si>
  <si>
    <t>Dominican Republic</t>
  </si>
  <si>
    <t>Ecuador</t>
  </si>
  <si>
    <t>Ghana</t>
  </si>
  <si>
    <t>Honduras</t>
  </si>
  <si>
    <t>Ivory Coast</t>
  </si>
  <si>
    <t>Jamaica</t>
  </si>
  <si>
    <t>Martinique</t>
  </si>
  <si>
    <t>EU</t>
  </si>
  <si>
    <t>Mexico</t>
  </si>
  <si>
    <t>Panama</t>
  </si>
  <si>
    <t>Surinam</t>
  </si>
  <si>
    <t>Windward Isles</t>
  </si>
  <si>
    <t>Guatemala</t>
  </si>
  <si>
    <t>Nicaragua</t>
  </si>
  <si>
    <t>Malaysia</t>
  </si>
  <si>
    <t>Guadeloupe</t>
  </si>
  <si>
    <t>Somalia</t>
  </si>
  <si>
    <t>Venezuela</t>
  </si>
  <si>
    <t>St Vincent</t>
  </si>
  <si>
    <t>Brazil</t>
  </si>
  <si>
    <t>ALL</t>
  </si>
  <si>
    <t>ACP (b)</t>
  </si>
  <si>
    <t>Dollar (c)</t>
  </si>
  <si>
    <t>EU (d)</t>
  </si>
  <si>
    <t>ALL (e)</t>
  </si>
  <si>
    <t>Source: Department for Environment, Food and Rural Affairs</t>
  </si>
  <si>
    <t>Data collected from Birmingham and Western International wholesale markets.</t>
  </si>
  <si>
    <t>Revisions:</t>
  </si>
  <si>
    <t xml:space="preserve">Figures in this notice are provisional and subject to revision. </t>
  </si>
  <si>
    <t>Footnotes:</t>
  </si>
  <si>
    <t>(a) Supply codes: 1 = scarce, 2 = small, 3 = moderate / ample, 4 = heavy, 5 = glut</t>
  </si>
  <si>
    <t>(b) ACP refers to average price of  bananas from African, Caribbean and Pacific countries: Belize, Cameroon, Dominican Republic, Ghana, Ivory Coast, Jamaica, Surinam, Windward Islands (i.e. St Lucia, the Grenadines, Dominica &amp; Grenada), Somalia and St Vincent</t>
  </si>
  <si>
    <t xml:space="preserve">(c) Dollar refers to average price of bananas from: Colombia, Costa Rica, Ecuador, Honduras, Mexico, Panama, Guatemala, Nicaragua, Malaysia, Venezuela and Brazil
</t>
  </si>
  <si>
    <t>(d) EU refers to average price of bananas from Martinique and Guadaloupe</t>
  </si>
  <si>
    <t xml:space="preserve">(e) ALL refers to average most usual price of all bananas </t>
  </si>
  <si>
    <t>(f) Due to the nature of banana supply there may not always be a price for both the current week and previous week for every country. In these instances, the weekly change is not calculated</t>
  </si>
  <si>
    <t>© Crown Copyright 2022</t>
  </si>
  <si>
    <t xml:space="preserve"> No part of this publication may be produced in any form without the permission of the Department for Environment, Food and Rural Affairs.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</si>
</sst>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m/yy;@"/>
    <numFmt numFmtId="165" formatCode="&quot;+&quot;0%;&quot;-&quot;0%;0%"/>
    <numFmt numFmtId="166" formatCode="[$-809]dd&quot; &quot;mmmm&quot; &quot;yyyy;@"/>
    <numFmt numFmtId="167" formatCode="&quot;+ &quot;0.0&quot;      &quot;;&quot;- &quot;0.0&quot;      &quot;;0&quot;        &quot;"/>
    <numFmt numFmtId="168" formatCode="0.0&quot;    &quot;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MS Sans Serif"/>
    </font>
    <font>
      <sz val="12"/>
      <color rgb="FF000000"/>
      <name val="Arial"/>
      <family val="2"/>
    </font>
    <font>
      <sz val="18"/>
      <color rgb="FF1F497D"/>
      <name val="Cambria"/>
      <family val="1"/>
    </font>
    <font>
      <sz val="14"/>
      <color rgb="FF008531"/>
      <name val="Arial"/>
      <family val="2"/>
    </font>
    <font>
      <b/>
      <sz val="14"/>
      <color rgb="FF008531"/>
      <name val="Arial"/>
      <family val="2"/>
    </font>
    <font>
      <b/>
      <sz val="12"/>
      <color rgb="FF00853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MS Sans Serif"/>
    </font>
    <font>
      <u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6" fillId="2" borderId="0" xfId="0" applyFont="1" applyFill="1" applyAlignment="1" applyProtection="1">
      <alignment horizontal="left"/>
      <protection locked="0"/>
    </xf>
    <xf numFmtId="0" fontId="7" fillId="2" borderId="0" xfId="10" applyFont="1" applyFill="1"/>
    <xf numFmtId="0" fontId="7" fillId="2" borderId="0" xfId="0" applyFont="1" applyFill="1" applyAlignment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6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0" fontId="8" fillId="2" borderId="0" xfId="10" applyFont="1" applyFill="1"/>
    <xf numFmtId="0" fontId="9" fillId="2" borderId="0" xfId="0" applyFont="1" applyFill="1" applyAlignme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 applyProtection="1">
      <protection locked="0"/>
    </xf>
    <xf numFmtId="166" fontId="4" fillId="2" borderId="0" xfId="0" applyNumberFormat="1" applyFont="1" applyFill="1" applyProtection="1">
      <protection locked="0"/>
    </xf>
    <xf numFmtId="167" fontId="4" fillId="2" borderId="0" xfId="9" applyNumberFormat="1" applyFont="1" applyFill="1" applyAlignment="1" applyProtection="1">
      <alignment horizontal="left"/>
      <protection locked="0"/>
    </xf>
    <xf numFmtId="167" fontId="3" fillId="2" borderId="0" xfId="3" applyNumberFormat="1" applyFont="1" applyFill="1" applyAlignment="1" applyProtection="1">
      <alignment horizontal="left"/>
      <protection locked="0"/>
    </xf>
    <xf numFmtId="168" fontId="4" fillId="2" borderId="0" xfId="0" applyNumberFormat="1" applyFont="1" applyFill="1" applyAlignment="1" applyProtection="1">
      <alignment horizontal="left"/>
      <protection locked="0"/>
    </xf>
    <xf numFmtId="168" fontId="8" fillId="2" borderId="0" xfId="9" applyNumberFormat="1" applyFont="1" applyFill="1" applyAlignment="1" applyProtection="1">
      <alignment horizontal="left"/>
      <protection locked="0"/>
    </xf>
    <xf numFmtId="168" fontId="4" fillId="2" borderId="0" xfId="9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168" fontId="4" fillId="2" borderId="0" xfId="9" applyNumberFormat="1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/>
    <xf numFmtId="0" fontId="4" fillId="2" borderId="6" xfId="0" applyFont="1" applyFill="1" applyBorder="1" applyAlignment="1"/>
    <xf numFmtId="167" fontId="11" fillId="2" borderId="0" xfId="9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 applyAlignment="1" applyProtection="1">
      <protection locked="0"/>
    </xf>
    <xf numFmtId="164" fontId="4" fillId="2" borderId="5" xfId="0" applyNumberFormat="1" applyFont="1" applyFill="1" applyBorder="1" applyAlignment="1" applyProtection="1">
      <alignment horizontal="center" wrapText="1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 wrapText="1"/>
      <protection locked="0"/>
    </xf>
    <xf numFmtId="164" fontId="4" fillId="2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1" fontId="4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 applyProtection="1">
      <alignment horizontal="center"/>
    </xf>
    <xf numFmtId="2" fontId="4" fillId="3" borderId="13" xfId="0" applyNumberFormat="1" applyFont="1" applyFill="1" applyBorder="1" applyAlignment="1">
      <alignment horizontal="center"/>
    </xf>
    <xf numFmtId="9" fontId="4" fillId="3" borderId="12" xfId="8" applyFont="1" applyFill="1" applyBorder="1" applyAlignment="1">
      <alignment horizontal="center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</xf>
    <xf numFmtId="2" fontId="9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8" applyNumberFormat="1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2" fontId="9" fillId="3" borderId="12" xfId="0" applyNumberFormat="1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>
      <alignment horizontal="center"/>
    </xf>
    <xf numFmtId="165" fontId="4" fillId="3" borderId="12" xfId="8" applyNumberFormat="1" applyFont="1" applyFill="1" applyBorder="1" applyAlignment="1">
      <alignment horizontal="center"/>
    </xf>
    <xf numFmtId="0" fontId="4" fillId="0" borderId="0" xfId="0" applyFont="1" applyFill="1"/>
    <xf numFmtId="0" fontId="4" fillId="3" borderId="14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Protection="1"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 applyProtection="1">
      <alignment horizontal="center"/>
    </xf>
    <xf numFmtId="2" fontId="9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Alignment="1">
      <alignment horizontal="center"/>
    </xf>
    <xf numFmtId="165" fontId="4" fillId="2" borderId="15" xfId="8" applyNumberFormat="1" applyFont="1" applyFill="1" applyBorder="1" applyAlignment="1">
      <alignment horizontal="center"/>
    </xf>
    <xf numFmtId="0" fontId="4" fillId="4" borderId="12" xfId="0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</xf>
    <xf numFmtId="2" fontId="9" fillId="3" borderId="16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</xf>
    <xf numFmtId="2" fontId="9" fillId="2" borderId="16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2" fontId="4" fillId="4" borderId="15" xfId="0" applyNumberFormat="1" applyFont="1" applyFill="1" applyBorder="1" applyAlignment="1" applyProtection="1">
      <alignment horizontal="center"/>
      <protection locked="0"/>
    </xf>
    <xf numFmtId="2" fontId="4" fillId="4" borderId="15" xfId="0" applyNumberFormat="1" applyFont="1" applyFill="1" applyBorder="1" applyAlignment="1" applyProtection="1">
      <alignment horizontal="center"/>
    </xf>
    <xf numFmtId="2" fontId="9" fillId="2" borderId="1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2" borderId="0" xfId="0" applyFont="1" applyFill="1" applyAlignment="1" applyProtection="1">
      <protection locked="0"/>
    </xf>
    <xf numFmtId="0" fontId="4" fillId="2" borderId="0" xfId="4" applyFont="1" applyFill="1" applyAlignment="1" applyProtection="1">
      <protection locked="0"/>
    </xf>
    <xf numFmtId="0" fontId="8" fillId="2" borderId="0" xfId="0" applyFont="1" applyFill="1" applyProtection="1">
      <protection locked="0"/>
    </xf>
    <xf numFmtId="0" fontId="9" fillId="0" borderId="0" xfId="4" applyFont="1" applyFill="1" applyAlignment="1"/>
    <xf numFmtId="0" fontId="4" fillId="0" borderId="0" xfId="4" applyFont="1" applyFill="1" applyAlignment="1"/>
    <xf numFmtId="0" fontId="4" fillId="0" borderId="0" xfId="0" applyFont="1" applyProtection="1">
      <protection locked="0"/>
    </xf>
  </cellXfs>
  <cellStyles count="11">
    <cellStyle name="Hyperlink" xfId="1"/>
    <cellStyle name="Hyperlink 2" xfId="2"/>
    <cellStyle name="Hyperlink 3" xfId="3"/>
    <cellStyle name="Normal 2" xfId="4"/>
    <cellStyle name="Normal 2 2" xfId="5"/>
    <cellStyle name="Normal 3" xfId="6"/>
    <cellStyle name="Normal 5" xfId="7"/>
    <cellStyle name="Percent" xfId="8"/>
    <cellStyle name="Refdb standard" xfId="9"/>
    <cellStyle name="Standaard" xfId="0" builtinId="0" customBuiltin="1"/>
    <cellStyle name="Titl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uff\AMR\2013%20year(mont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WeightedPrice"/>
      <sheetName val="MonthlyWeight"/>
      <sheetName val="MonthlyPrices"/>
      <sheetName val="Monthlyprices_with_weights1"/>
      <sheetName val="Check_Stats_calendar"/>
      <sheetName val="Monthlyprices_with_weights"/>
      <sheetName val="Monthlyprices_with_weights6"/>
      <sheetName val="Check_Stats_calendar1"/>
      <sheetName val="Monthlyprices_with_weights2"/>
      <sheetName val="Monthlyprices_with_weights3"/>
      <sheetName val="Monthlyprices_with_weights4"/>
      <sheetName val="Monthlyprices_with_weights5"/>
      <sheetName val="Monthlyprices_with_weights29"/>
      <sheetName val="Check_Stats_calendar23"/>
      <sheetName val="Monthlyprices_with_weights7"/>
      <sheetName val="Monthlyprices_with_weights8"/>
      <sheetName val="Check_Stats_calendar2"/>
      <sheetName val="Monthlyprices_with_weights9"/>
      <sheetName val="Check_Stats_calendar3"/>
      <sheetName val="Monthlyprices_with_weights10"/>
      <sheetName val="Check_Stats_calendar4"/>
      <sheetName val="Monthlyprices_with_weights15"/>
      <sheetName val="Check_Stats_calendar9"/>
      <sheetName val="Monthlyprices_with_weights11"/>
      <sheetName val="Check_Stats_calendar5"/>
      <sheetName val="Monthlyprices_with_weights12"/>
      <sheetName val="Check_Stats_calendar6"/>
      <sheetName val="Monthlyprices_with_weights13"/>
      <sheetName val="Check_Stats_calendar7"/>
      <sheetName val="Monthlyprices_with_weights14"/>
      <sheetName val="Check_Stats_calendar8"/>
      <sheetName val="Monthlyprices_with_weights16"/>
      <sheetName val="Check_Stats_calendar10"/>
      <sheetName val="Monthlyprices_with_weights17"/>
      <sheetName val="Check_Stats_calendar11"/>
      <sheetName val="Monthlyprices_with_weights18"/>
      <sheetName val="Check_Stats_calendar12"/>
      <sheetName val="Monthlyprices_with_weights19"/>
      <sheetName val="Check_Stats_calendar13"/>
      <sheetName val="Monthlyprices_with_weights21"/>
      <sheetName val="Check_Stats_calendar15"/>
      <sheetName val="Monthlyprices_with_weights20"/>
      <sheetName val="Check_Stats_calendar14"/>
      <sheetName val="Monthlyprices_with_weights22"/>
      <sheetName val="Check_Stats_calendar16"/>
      <sheetName val="Monthlyprices_with_weights23"/>
      <sheetName val="Check_Stats_calendar17"/>
      <sheetName val="Monthlyprices_with_weights24"/>
      <sheetName val="Check_Stats_calendar18"/>
      <sheetName val="Monthlyprices_with_weights25"/>
      <sheetName val="Check_Stats_calendar19"/>
      <sheetName val="Monthlyprices_with_weights26"/>
      <sheetName val="Check_Stats_calendar20"/>
      <sheetName val="Monthlyprices_with_weights27"/>
      <sheetName val="Check_Stats_calendar21"/>
      <sheetName val="Monthlyprices_with_weights28"/>
      <sheetName val="Check_Stats_calendar22"/>
      <sheetName val="Monthlyprices_with_weights39"/>
      <sheetName val="Check_Stats_calendar33"/>
      <sheetName val="Monthlyprices_with_weights30"/>
      <sheetName val="Check_Stats_calendar24"/>
      <sheetName val="Monthlyprices_with_weights31"/>
      <sheetName val="Check_Stats_calendar25"/>
      <sheetName val="Monthlyprices_with_weights33"/>
      <sheetName val="Check_Stats_calendar27"/>
      <sheetName val="Monthlyprices_with_weights32"/>
      <sheetName val="Check_Stats_calendar26"/>
      <sheetName val="Monthlyprices_with_weights34"/>
      <sheetName val="Check_Stats_calendar28"/>
      <sheetName val="Monthlyprices_with_weights35"/>
      <sheetName val="Check_Stats_calendar29"/>
      <sheetName val="Monthlyprices_with_weights36"/>
      <sheetName val="Check_Stats_calendar30"/>
      <sheetName val="Monthlyprices_with_weights37"/>
      <sheetName val="Check_Stats_calendar31"/>
      <sheetName val="Monthlyprices_with_weights38"/>
      <sheetName val="Check_Stats_calendar32"/>
      <sheetName val="Monthlyprices_with_weights43"/>
      <sheetName val="Check_Stats_calendar37"/>
      <sheetName val="Monthlyprices_with_weights40"/>
      <sheetName val="Check_Stats_calendar34"/>
      <sheetName val="Monthlyprices_with_weights41"/>
      <sheetName val="Check_Stats_calendar35"/>
      <sheetName val="Monthlyprices_with_weights42"/>
      <sheetName val="Check_Stats_calendar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-</v>
          </cell>
        </row>
      </sheetData>
      <sheetData sheetId="14"/>
      <sheetData sheetId="15"/>
      <sheetData sheetId="16">
        <row r="2">
          <cell r="A2" t="str">
            <v>-</v>
          </cell>
        </row>
      </sheetData>
      <sheetData sheetId="17"/>
      <sheetData sheetId="18">
        <row r="2">
          <cell r="A2" t="str">
            <v>-</v>
          </cell>
        </row>
      </sheetData>
      <sheetData sheetId="19"/>
      <sheetData sheetId="20">
        <row r="2">
          <cell r="A2" t="str">
            <v>-</v>
          </cell>
        </row>
      </sheetData>
      <sheetData sheetId="21"/>
      <sheetData sheetId="22">
        <row r="2">
          <cell r="A2" t="str">
            <v>-</v>
          </cell>
        </row>
      </sheetData>
      <sheetData sheetId="23"/>
      <sheetData sheetId="24">
        <row r="2">
          <cell r="A2" t="str">
            <v>-</v>
          </cell>
        </row>
      </sheetData>
      <sheetData sheetId="25"/>
      <sheetData sheetId="26">
        <row r="2">
          <cell r="A2" t="str">
            <v>-</v>
          </cell>
        </row>
      </sheetData>
      <sheetData sheetId="27"/>
      <sheetData sheetId="28">
        <row r="2">
          <cell r="A2" t="str">
            <v>-</v>
          </cell>
        </row>
      </sheetData>
      <sheetData sheetId="29"/>
      <sheetData sheetId="30">
        <row r="2">
          <cell r="A2" t="str">
            <v>-</v>
          </cell>
        </row>
      </sheetData>
      <sheetData sheetId="31"/>
      <sheetData sheetId="32"/>
      <sheetData sheetId="33"/>
      <sheetData sheetId="34">
        <row r="2">
          <cell r="A2" t="str">
            <v>-</v>
          </cell>
        </row>
      </sheetData>
      <sheetData sheetId="35"/>
      <sheetData sheetId="36">
        <row r="2">
          <cell r="A2" t="str">
            <v>-</v>
          </cell>
        </row>
      </sheetData>
      <sheetData sheetId="37"/>
      <sheetData sheetId="38">
        <row r="2">
          <cell r="A2" t="str">
            <v>-</v>
          </cell>
        </row>
      </sheetData>
      <sheetData sheetId="39"/>
      <sheetData sheetId="40">
        <row r="2">
          <cell r="A2" t="str">
            <v>-</v>
          </cell>
        </row>
      </sheetData>
      <sheetData sheetId="41"/>
      <sheetData sheetId="42">
        <row r="2">
          <cell r="A2" t="str">
            <v>-</v>
          </cell>
        </row>
      </sheetData>
      <sheetData sheetId="43"/>
      <sheetData sheetId="44">
        <row r="2">
          <cell r="A2" t="str">
            <v>-</v>
          </cell>
        </row>
      </sheetData>
      <sheetData sheetId="45"/>
      <sheetData sheetId="46">
        <row r="2">
          <cell r="A2" t="str">
            <v>-</v>
          </cell>
        </row>
      </sheetData>
      <sheetData sheetId="47"/>
      <sheetData sheetId="48">
        <row r="2">
          <cell r="A2" t="str">
            <v>-</v>
          </cell>
        </row>
      </sheetData>
      <sheetData sheetId="49"/>
      <sheetData sheetId="50">
        <row r="2">
          <cell r="A2" t="str">
            <v>-</v>
          </cell>
        </row>
      </sheetData>
      <sheetData sheetId="51"/>
      <sheetData sheetId="52">
        <row r="2">
          <cell r="A2" t="str">
            <v>-</v>
          </cell>
        </row>
      </sheetData>
      <sheetData sheetId="53"/>
      <sheetData sheetId="54">
        <row r="2">
          <cell r="A2" t="str">
            <v>-</v>
          </cell>
        </row>
      </sheetData>
      <sheetData sheetId="55"/>
      <sheetData sheetId="56">
        <row r="2">
          <cell r="A2" t="str">
            <v>-</v>
          </cell>
        </row>
      </sheetData>
      <sheetData sheetId="57"/>
      <sheetData sheetId="58">
        <row r="2">
          <cell r="A2" t="str">
            <v>-</v>
          </cell>
        </row>
      </sheetData>
      <sheetData sheetId="59"/>
      <sheetData sheetId="60">
        <row r="2">
          <cell r="A2" t="str">
            <v>-</v>
          </cell>
        </row>
      </sheetData>
      <sheetData sheetId="61"/>
      <sheetData sheetId="62">
        <row r="2">
          <cell r="A2" t="str">
            <v>-</v>
          </cell>
        </row>
      </sheetData>
      <sheetData sheetId="63"/>
      <sheetData sheetId="64">
        <row r="2">
          <cell r="A2" t="str">
            <v>-</v>
          </cell>
        </row>
      </sheetData>
      <sheetData sheetId="65"/>
      <sheetData sheetId="66">
        <row r="2">
          <cell r="A2" t="str">
            <v>-</v>
          </cell>
        </row>
      </sheetData>
      <sheetData sheetId="67"/>
      <sheetData sheetId="68">
        <row r="2">
          <cell r="A2" t="str">
            <v>-</v>
          </cell>
        </row>
      </sheetData>
      <sheetData sheetId="69"/>
      <sheetData sheetId="70">
        <row r="2">
          <cell r="A2" t="str">
            <v>-</v>
          </cell>
        </row>
      </sheetData>
      <sheetData sheetId="71"/>
      <sheetData sheetId="72">
        <row r="2">
          <cell r="A2" t="str">
            <v>-</v>
          </cell>
        </row>
      </sheetData>
      <sheetData sheetId="73"/>
      <sheetData sheetId="74">
        <row r="2">
          <cell r="A2" t="str">
            <v>-</v>
          </cell>
        </row>
      </sheetData>
      <sheetData sheetId="75"/>
      <sheetData sheetId="76">
        <row r="2">
          <cell r="A2" t="str">
            <v>-</v>
          </cell>
        </row>
      </sheetData>
      <sheetData sheetId="77"/>
      <sheetData sheetId="78">
        <row r="2">
          <cell r="A2" t="str">
            <v>-</v>
          </cell>
          <cell r="B2" t="str">
            <v>-</v>
          </cell>
          <cell r="C2" t="str">
            <v>-</v>
          </cell>
          <cell r="D2" t="str">
            <v>-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  <cell r="P2">
            <v>12</v>
          </cell>
          <cell r="Q2">
            <v>13</v>
          </cell>
          <cell r="R2">
            <v>14</v>
          </cell>
          <cell r="S2">
            <v>15</v>
          </cell>
          <cell r="T2">
            <v>16</v>
          </cell>
          <cell r="U2">
            <v>17</v>
          </cell>
          <cell r="V2">
            <v>18</v>
          </cell>
          <cell r="W2">
            <v>19</v>
          </cell>
          <cell r="X2">
            <v>20</v>
          </cell>
          <cell r="Y2">
            <v>21</v>
          </cell>
          <cell r="Z2">
            <v>22</v>
          </cell>
          <cell r="AA2">
            <v>23</v>
          </cell>
          <cell r="AB2">
            <v>24</v>
          </cell>
          <cell r="AC2">
            <v>25</v>
          </cell>
          <cell r="AD2">
            <v>26</v>
          </cell>
          <cell r="AE2">
            <v>27</v>
          </cell>
          <cell r="AF2">
            <v>28</v>
          </cell>
          <cell r="AG2">
            <v>29</v>
          </cell>
          <cell r="AH2">
            <v>30</v>
          </cell>
          <cell r="AI2">
            <v>31</v>
          </cell>
          <cell r="AJ2">
            <v>32</v>
          </cell>
          <cell r="AK2">
            <v>33</v>
          </cell>
          <cell r="AL2">
            <v>34</v>
          </cell>
          <cell r="AM2">
            <v>35</v>
          </cell>
          <cell r="AN2">
            <v>36</v>
          </cell>
          <cell r="AO2">
            <v>37</v>
          </cell>
          <cell r="AP2">
            <v>38</v>
          </cell>
          <cell r="AQ2">
            <v>39</v>
          </cell>
          <cell r="AR2">
            <v>40</v>
          </cell>
          <cell r="AS2">
            <v>41</v>
          </cell>
          <cell r="AT2">
            <v>42</v>
          </cell>
          <cell r="AU2">
            <v>43</v>
          </cell>
          <cell r="AV2">
            <v>44</v>
          </cell>
          <cell r="AW2">
            <v>45</v>
          </cell>
          <cell r="AX2">
            <v>46</v>
          </cell>
          <cell r="AY2">
            <v>47</v>
          </cell>
          <cell r="AZ2">
            <v>48</v>
          </cell>
          <cell r="BA2">
            <v>49</v>
          </cell>
          <cell r="BB2">
            <v>50</v>
          </cell>
          <cell r="BC2">
            <v>51</v>
          </cell>
          <cell r="BD2">
            <v>52</v>
          </cell>
          <cell r="BE2">
            <v>53</v>
          </cell>
        </row>
        <row r="3">
          <cell r="A3" t="str">
            <v>A</v>
          </cell>
          <cell r="B3" t="str">
            <v>B</v>
          </cell>
          <cell r="C3" t="str">
            <v>C</v>
          </cell>
          <cell r="D3" t="str">
            <v>D</v>
          </cell>
          <cell r="E3" t="str">
            <v>E</v>
          </cell>
          <cell r="F3" t="str">
            <v>F</v>
          </cell>
          <cell r="G3" t="str">
            <v>G</v>
          </cell>
          <cell r="H3" t="str">
            <v>H</v>
          </cell>
          <cell r="I3" t="str">
            <v>I</v>
          </cell>
          <cell r="J3" t="str">
            <v>J</v>
          </cell>
          <cell r="K3" t="str">
            <v>K</v>
          </cell>
          <cell r="L3" t="str">
            <v>L</v>
          </cell>
          <cell r="M3" t="str">
            <v>M</v>
          </cell>
          <cell r="N3" t="str">
            <v>N</v>
          </cell>
          <cell r="O3" t="str">
            <v>O</v>
          </cell>
          <cell r="P3" t="str">
            <v>P</v>
          </cell>
          <cell r="Q3" t="str">
            <v>Q</v>
          </cell>
          <cell r="R3" t="str">
            <v>R</v>
          </cell>
          <cell r="S3" t="str">
            <v>S</v>
          </cell>
          <cell r="T3" t="str">
            <v>T</v>
          </cell>
          <cell r="U3" t="str">
            <v>U</v>
          </cell>
          <cell r="V3" t="str">
            <v>V</v>
          </cell>
          <cell r="W3" t="str">
            <v>W</v>
          </cell>
          <cell r="X3" t="str">
            <v>X</v>
          </cell>
          <cell r="Y3" t="str">
            <v>Y</v>
          </cell>
          <cell r="Z3" t="str">
            <v>Z</v>
          </cell>
          <cell r="AA3" t="str">
            <v>AA</v>
          </cell>
          <cell r="AB3" t="str">
            <v>AB</v>
          </cell>
          <cell r="AC3" t="str">
            <v>AC</v>
          </cell>
          <cell r="AD3" t="str">
            <v>AD</v>
          </cell>
          <cell r="AE3" t="str">
            <v>AE</v>
          </cell>
          <cell r="AF3" t="str">
            <v>AF</v>
          </cell>
          <cell r="AG3" t="str">
            <v>AG</v>
          </cell>
          <cell r="AH3" t="str">
            <v>AH</v>
          </cell>
          <cell r="AI3" t="str">
            <v>AI</v>
          </cell>
          <cell r="AJ3" t="str">
            <v>AJ</v>
          </cell>
          <cell r="AK3" t="str">
            <v>AK</v>
          </cell>
          <cell r="AL3" t="str">
            <v>AL</v>
          </cell>
          <cell r="AM3" t="str">
            <v>AM</v>
          </cell>
          <cell r="AN3" t="str">
            <v>AN</v>
          </cell>
          <cell r="AO3" t="str">
            <v>AO</v>
          </cell>
          <cell r="AP3" t="str">
            <v>AP</v>
          </cell>
          <cell r="AQ3" t="str">
            <v>AQ</v>
          </cell>
          <cell r="AR3" t="str">
            <v>AR</v>
          </cell>
          <cell r="AS3" t="str">
            <v>AS</v>
          </cell>
          <cell r="AT3" t="str">
            <v>AT</v>
          </cell>
          <cell r="AU3" t="str">
            <v>AU</v>
          </cell>
          <cell r="AV3" t="str">
            <v>AV</v>
          </cell>
          <cell r="AW3" t="str">
            <v>AW</v>
          </cell>
          <cell r="AX3" t="str">
            <v>AX</v>
          </cell>
          <cell r="AY3" t="str">
            <v>AY</v>
          </cell>
          <cell r="AZ3" t="str">
            <v>AZ</v>
          </cell>
          <cell r="BA3" t="str">
            <v>BA</v>
          </cell>
          <cell r="BB3" t="str">
            <v>BB</v>
          </cell>
          <cell r="BC3" t="str">
            <v>BC</v>
          </cell>
          <cell r="BD3" t="str">
            <v>BD</v>
          </cell>
          <cell r="BE3" t="str">
            <v>BE</v>
          </cell>
        </row>
      </sheetData>
      <sheetData sheetId="79"/>
      <sheetData sheetId="80">
        <row r="2">
          <cell r="A2" t="str">
            <v>-</v>
          </cell>
        </row>
      </sheetData>
      <sheetData sheetId="81"/>
      <sheetData sheetId="82">
        <row r="2">
          <cell r="A2" t="str">
            <v>-</v>
          </cell>
        </row>
      </sheetData>
      <sheetData sheetId="83"/>
      <sheetData sheetId="84">
        <row r="2">
          <cell r="A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ices@defra.gsi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292"/>
  <sheetViews>
    <sheetView tabSelected="1" workbookViewId="0"/>
  </sheetViews>
  <sheetFormatPr defaultColWidth="9.5703125" defaultRowHeight="15.6" x14ac:dyDescent="0.2"/>
  <cols>
    <col min="1" max="1" width="4.7109375" style="86" customWidth="1"/>
    <col min="2" max="2" width="18.42578125" style="92" customWidth="1"/>
    <col min="3" max="3" width="20.7109375" style="92" bestFit="1" customWidth="1"/>
    <col min="4" max="4" width="23.5703125" style="92" customWidth="1"/>
    <col min="5" max="5" width="7.85546875" style="92" customWidth="1"/>
    <col min="6" max="6" width="10" style="92" customWidth="1"/>
    <col min="7" max="10" width="13.28515625" style="92" customWidth="1"/>
    <col min="11" max="11" width="14.42578125" style="92" customWidth="1"/>
    <col min="12" max="13" width="13.28515625" style="12" customWidth="1"/>
    <col min="14" max="14" width="9.5703125" style="12" customWidth="1"/>
    <col min="15" max="16384" width="9.5703125" style="12"/>
  </cols>
  <sheetData>
    <row r="1" spans="1:116" s="6" customFormat="1" ht="20.25" customHeight="1" x14ac:dyDescent="0.25">
      <c r="A1" s="1"/>
      <c r="B1" s="2" t="s">
        <v>0</v>
      </c>
      <c r="C1" s="3"/>
      <c r="D1" s="3"/>
      <c r="E1" s="3"/>
      <c r="F1" s="3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116" ht="20.25" customHeight="1" x14ac:dyDescent="0.25">
      <c r="A2" s="7"/>
      <c r="B2" s="8" t="s">
        <v>1</v>
      </c>
      <c r="C2" s="9"/>
      <c r="D2" s="9"/>
      <c r="E2" s="9"/>
      <c r="F2" s="9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116" ht="15.75" x14ac:dyDescent="0.25">
      <c r="A3" s="7"/>
      <c r="B3" s="13" t="s">
        <v>2</v>
      </c>
      <c r="C3" s="14">
        <v>44725</v>
      </c>
      <c r="D3" s="9"/>
      <c r="E3" s="9"/>
      <c r="F3" s="9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116" ht="16.5" customHeight="1" x14ac:dyDescent="0.2">
      <c r="A4" s="7"/>
      <c r="B4" s="13" t="s">
        <v>3</v>
      </c>
      <c r="C4" s="14">
        <v>44732</v>
      </c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116" ht="14.25" customHeight="1" x14ac:dyDescent="0.2">
      <c r="A5" s="7"/>
      <c r="B5" s="10"/>
      <c r="C5" s="10"/>
      <c r="D5" s="15"/>
      <c r="E5" s="16"/>
      <c r="F5" s="17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116" ht="14.25" customHeight="1" x14ac:dyDescent="0.25">
      <c r="A6" s="7"/>
      <c r="B6" s="18" t="s">
        <v>4</v>
      </c>
      <c r="C6" s="10"/>
      <c r="D6" s="15"/>
      <c r="E6" s="15"/>
      <c r="F6" s="17"/>
      <c r="G6" s="10"/>
      <c r="H6" s="10"/>
      <c r="I6" s="10"/>
      <c r="J6" s="10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116" ht="15.75" x14ac:dyDescent="0.25">
      <c r="A7" s="7"/>
      <c r="B7" s="15" t="s">
        <v>5</v>
      </c>
      <c r="C7" s="10"/>
      <c r="D7" s="19"/>
      <c r="E7" s="19"/>
      <c r="F7" s="2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116" ht="15.75" x14ac:dyDescent="0.25">
      <c r="A8" s="7"/>
      <c r="B8" s="19" t="s">
        <v>6</v>
      </c>
      <c r="C8" s="10"/>
      <c r="D8" s="21"/>
      <c r="E8" s="21"/>
      <c r="F8" s="22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116" ht="15.75" x14ac:dyDescent="0.25">
      <c r="A9" s="7"/>
      <c r="B9" s="21" t="s">
        <v>7</v>
      </c>
      <c r="C9" s="10"/>
      <c r="D9" s="21"/>
      <c r="E9" s="21"/>
      <c r="F9" s="22"/>
      <c r="G9" s="23" t="s">
        <v>8</v>
      </c>
      <c r="H9" s="7">
        <v>23</v>
      </c>
      <c r="I9" s="7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116" ht="15.75" x14ac:dyDescent="0.25">
      <c r="A10" s="7"/>
      <c r="B10" s="21" t="s">
        <v>9</v>
      </c>
      <c r="C10" s="10"/>
      <c r="D10" s="21"/>
      <c r="E10" s="21"/>
      <c r="F10" s="22"/>
      <c r="G10" s="24"/>
      <c r="H10" s="24"/>
      <c r="I10" s="24"/>
      <c r="J10" s="24"/>
      <c r="K10" s="25"/>
      <c r="L10" s="26"/>
      <c r="M10" s="26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116" ht="15.75" x14ac:dyDescent="0.25">
      <c r="A11" s="7"/>
      <c r="B11" s="21" t="s">
        <v>10</v>
      </c>
      <c r="C11" s="10"/>
      <c r="D11" s="21"/>
      <c r="E11" s="21"/>
      <c r="F11" s="27"/>
      <c r="G11" s="28"/>
      <c r="H11" s="28" t="s">
        <v>11</v>
      </c>
      <c r="I11" s="28"/>
      <c r="J11" s="29"/>
      <c r="K11" s="30"/>
      <c r="L11" s="31" t="s">
        <v>12</v>
      </c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116" ht="45.75" x14ac:dyDescent="0.25">
      <c r="A12" s="7"/>
      <c r="B12" s="33"/>
      <c r="C12" s="10"/>
      <c r="D12" s="34" t="s">
        <v>13</v>
      </c>
      <c r="E12" s="34"/>
      <c r="F12" s="35" t="s">
        <v>14</v>
      </c>
      <c r="G12" s="35" t="s">
        <v>15</v>
      </c>
      <c r="H12" s="35" t="s">
        <v>16</v>
      </c>
      <c r="I12" s="36" t="s">
        <v>17</v>
      </c>
      <c r="J12" s="37" t="s">
        <v>18</v>
      </c>
      <c r="K12" s="38" t="s">
        <v>19</v>
      </c>
      <c r="L12" s="39" t="s">
        <v>20</v>
      </c>
      <c r="M12" s="40" t="s">
        <v>21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116" ht="23.25" customHeight="1" x14ac:dyDescent="0.25">
      <c r="A13" s="41"/>
      <c r="B13" s="42" t="s">
        <v>22</v>
      </c>
      <c r="C13" s="42"/>
      <c r="D13" s="42"/>
      <c r="E13" s="42"/>
      <c r="F13" s="43"/>
      <c r="G13" s="44" t="s">
        <v>23</v>
      </c>
      <c r="H13" s="44" t="s">
        <v>24</v>
      </c>
      <c r="I13" s="44" t="s">
        <v>25</v>
      </c>
      <c r="J13" s="45" t="s">
        <v>26</v>
      </c>
      <c r="K13" s="44" t="s">
        <v>27</v>
      </c>
      <c r="L13" s="46" t="s">
        <v>28</v>
      </c>
      <c r="M13" s="47" t="s">
        <v>29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</row>
    <row r="14" spans="1:116" ht="16.5" customHeight="1" x14ac:dyDescent="0.25">
      <c r="A14" s="48"/>
      <c r="B14" s="49" t="s">
        <v>30</v>
      </c>
      <c r="C14" s="49" t="s">
        <v>31</v>
      </c>
      <c r="D14" s="49"/>
      <c r="E14" s="49"/>
      <c r="F14" s="50"/>
      <c r="G14" s="51"/>
      <c r="H14" s="51"/>
      <c r="I14" s="52"/>
      <c r="J14" s="51"/>
      <c r="K14" s="51"/>
      <c r="L14" s="53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</row>
    <row r="15" spans="1:116" s="11" customFormat="1" ht="15.75" x14ac:dyDescent="0.25">
      <c r="A15" s="7">
        <v>1</v>
      </c>
      <c r="B15" s="10" t="s">
        <v>32</v>
      </c>
      <c r="C15" s="10" t="s">
        <v>33</v>
      </c>
      <c r="D15" s="10"/>
      <c r="E15" s="10"/>
      <c r="F15" s="55"/>
      <c r="G15" s="56"/>
      <c r="H15" s="56"/>
      <c r="I15" s="57" t="str">
        <f t="shared" ref="I15:I36" si="0">IF(H15=0,"",H15-G15)</f>
        <v/>
      </c>
      <c r="J15" s="58"/>
      <c r="K15" s="58"/>
      <c r="L15" s="59" t="str">
        <f t="shared" ref="L15:L41" si="1">IF(K15="-","-",IF(AND(ISBLANK(J15),ISBLANK(K15))," ",IF(OR(ISBLANK(J15),ISBLANK(K15)),"-",J15-K15)))</f>
        <v xml:space="preserve"> </v>
      </c>
      <c r="M15" s="60" t="str">
        <f t="shared" ref="M15:M41" si="2">IF(L15 = " "," ", IF(L15="-", "-", L15/K15))</f>
        <v xml:space="preserve"> </v>
      </c>
    </row>
    <row r="16" spans="1:116" ht="15.75" x14ac:dyDescent="0.25">
      <c r="A16" s="48">
        <v>2</v>
      </c>
      <c r="B16" s="61" t="s">
        <v>34</v>
      </c>
      <c r="C16" s="61" t="s">
        <v>33</v>
      </c>
      <c r="D16" s="61"/>
      <c r="E16" s="61"/>
      <c r="F16" s="50"/>
      <c r="G16" s="51"/>
      <c r="H16" s="51"/>
      <c r="I16" s="52" t="str">
        <f t="shared" si="0"/>
        <v/>
      </c>
      <c r="J16" s="62"/>
      <c r="K16" s="62"/>
      <c r="L16" s="63" t="str">
        <f t="shared" si="1"/>
        <v xml:space="preserve"> </v>
      </c>
      <c r="M16" s="64" t="str">
        <f t="shared" si="2"/>
        <v xml:space="preserve"> 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</row>
    <row r="17" spans="1:116" s="11" customFormat="1" ht="15.75" x14ac:dyDescent="0.25">
      <c r="A17" s="7">
        <v>3</v>
      </c>
      <c r="B17" s="10" t="s">
        <v>35</v>
      </c>
      <c r="C17" s="10" t="s">
        <v>36</v>
      </c>
      <c r="D17" s="10"/>
      <c r="E17" s="10"/>
      <c r="F17" s="55">
        <v>3</v>
      </c>
      <c r="G17" s="56">
        <v>0.88</v>
      </c>
      <c r="H17" s="56">
        <v>0.99</v>
      </c>
      <c r="I17" s="57">
        <f t="shared" si="0"/>
        <v>0.10999999999999999</v>
      </c>
      <c r="J17" s="58">
        <v>0.93</v>
      </c>
      <c r="K17" s="58">
        <v>0.93</v>
      </c>
      <c r="L17" s="59">
        <f t="shared" si="1"/>
        <v>0</v>
      </c>
      <c r="M17" s="60">
        <f t="shared" si="2"/>
        <v>0</v>
      </c>
    </row>
    <row r="18" spans="1:116" ht="15.75" x14ac:dyDescent="0.25">
      <c r="A18" s="48">
        <v>4</v>
      </c>
      <c r="B18" s="61" t="s">
        <v>37</v>
      </c>
      <c r="C18" s="61" t="s">
        <v>36</v>
      </c>
      <c r="D18" s="61"/>
      <c r="E18" s="61"/>
      <c r="F18" s="50">
        <v>2.4</v>
      </c>
      <c r="G18" s="51">
        <v>0.84</v>
      </c>
      <c r="H18" s="51">
        <v>1.01</v>
      </c>
      <c r="I18" s="52">
        <f t="shared" si="0"/>
        <v>0.17000000000000004</v>
      </c>
      <c r="J18" s="62">
        <v>0.91</v>
      </c>
      <c r="K18" s="62">
        <v>0.98</v>
      </c>
      <c r="L18" s="63">
        <f t="shared" si="1"/>
        <v>-6.9999999999999951E-2</v>
      </c>
      <c r="M18" s="64">
        <f t="shared" si="2"/>
        <v>-7.1428571428571383E-2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</row>
    <row r="19" spans="1:116" s="11" customFormat="1" ht="15.75" x14ac:dyDescent="0.25">
      <c r="A19" s="7">
        <v>5</v>
      </c>
      <c r="B19" s="10" t="s">
        <v>38</v>
      </c>
      <c r="C19" s="10" t="s">
        <v>33</v>
      </c>
      <c r="D19" s="10"/>
      <c r="E19" s="10"/>
      <c r="F19" s="55"/>
      <c r="G19" s="56"/>
      <c r="H19" s="56"/>
      <c r="I19" s="57" t="str">
        <f t="shared" si="0"/>
        <v/>
      </c>
      <c r="J19" s="58"/>
      <c r="K19" s="58">
        <v>0.86</v>
      </c>
      <c r="L19" s="59" t="str">
        <f t="shared" si="1"/>
        <v>-</v>
      </c>
      <c r="M19" s="60" t="str">
        <f t="shared" si="2"/>
        <v>-</v>
      </c>
    </row>
    <row r="20" spans="1:116" s="65" customFormat="1" ht="15.75" x14ac:dyDescent="0.25">
      <c r="A20" s="48">
        <v>6</v>
      </c>
      <c r="B20" s="61" t="s">
        <v>39</v>
      </c>
      <c r="C20" s="61" t="s">
        <v>36</v>
      </c>
      <c r="D20" s="61"/>
      <c r="E20" s="61"/>
      <c r="F20" s="50"/>
      <c r="G20" s="51"/>
      <c r="H20" s="51"/>
      <c r="I20" s="52" t="str">
        <f t="shared" si="0"/>
        <v/>
      </c>
      <c r="J20" s="62"/>
      <c r="K20" s="62"/>
      <c r="L20" s="63" t="str">
        <f t="shared" si="1"/>
        <v xml:space="preserve"> </v>
      </c>
      <c r="M20" s="64" t="str">
        <f t="shared" si="2"/>
        <v xml:space="preserve"> </v>
      </c>
    </row>
    <row r="21" spans="1:116" s="11" customFormat="1" ht="15.75" x14ac:dyDescent="0.25">
      <c r="A21" s="7">
        <v>7</v>
      </c>
      <c r="B21" s="10" t="s">
        <v>40</v>
      </c>
      <c r="C21" s="10" t="s">
        <v>33</v>
      </c>
      <c r="D21" s="10"/>
      <c r="E21" s="10"/>
      <c r="F21" s="55"/>
      <c r="G21" s="56"/>
      <c r="H21" s="56"/>
      <c r="I21" s="57" t="str">
        <f t="shared" si="0"/>
        <v/>
      </c>
      <c r="J21" s="58"/>
      <c r="K21" s="58"/>
      <c r="L21" s="59" t="str">
        <f t="shared" si="1"/>
        <v xml:space="preserve"> </v>
      </c>
      <c r="M21" s="60" t="str">
        <f t="shared" si="2"/>
        <v xml:space="preserve"> </v>
      </c>
    </row>
    <row r="22" spans="1:116" ht="15.75" x14ac:dyDescent="0.25">
      <c r="A22" s="48">
        <v>8</v>
      </c>
      <c r="B22" s="61" t="s">
        <v>41</v>
      </c>
      <c r="C22" s="61" t="s">
        <v>36</v>
      </c>
      <c r="D22" s="61"/>
      <c r="E22" s="61"/>
      <c r="F22" s="50"/>
      <c r="G22" s="51"/>
      <c r="H22" s="51"/>
      <c r="I22" s="52" t="str">
        <f t="shared" si="0"/>
        <v/>
      </c>
      <c r="J22" s="62"/>
      <c r="K22" s="62"/>
      <c r="L22" s="63" t="str">
        <f t="shared" si="1"/>
        <v xml:space="preserve"> </v>
      </c>
      <c r="M22" s="64" t="str">
        <f t="shared" si="2"/>
        <v xml:space="preserve"> 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</row>
    <row r="23" spans="1:116" s="11" customFormat="1" ht="15.75" x14ac:dyDescent="0.25">
      <c r="A23" s="7">
        <v>9</v>
      </c>
      <c r="B23" s="10" t="s">
        <v>42</v>
      </c>
      <c r="C23" s="10" t="s">
        <v>33</v>
      </c>
      <c r="D23" s="10"/>
      <c r="E23" s="10"/>
      <c r="F23" s="55"/>
      <c r="G23" s="56"/>
      <c r="H23" s="56"/>
      <c r="I23" s="57" t="str">
        <f t="shared" si="0"/>
        <v/>
      </c>
      <c r="J23" s="58"/>
      <c r="K23" s="58">
        <v>0.55000000000000004</v>
      </c>
      <c r="L23" s="59" t="str">
        <f t="shared" si="1"/>
        <v>-</v>
      </c>
      <c r="M23" s="60" t="str">
        <f t="shared" si="2"/>
        <v>-</v>
      </c>
    </row>
    <row r="24" spans="1:116" ht="15.75" x14ac:dyDescent="0.25">
      <c r="A24" s="48">
        <v>10</v>
      </c>
      <c r="B24" s="61" t="s">
        <v>43</v>
      </c>
      <c r="C24" s="61" t="s">
        <v>33</v>
      </c>
      <c r="D24" s="61"/>
      <c r="E24" s="61"/>
      <c r="F24" s="50"/>
      <c r="G24" s="51"/>
      <c r="H24" s="51"/>
      <c r="I24" s="52" t="str">
        <f t="shared" si="0"/>
        <v/>
      </c>
      <c r="J24" s="62"/>
      <c r="K24" s="62"/>
      <c r="L24" s="63" t="str">
        <f t="shared" si="1"/>
        <v xml:space="preserve"> </v>
      </c>
      <c r="M24" s="64" t="str">
        <f t="shared" si="2"/>
        <v xml:space="preserve"> 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</row>
    <row r="25" spans="1:116" s="11" customFormat="1" ht="15.75" x14ac:dyDescent="0.25">
      <c r="A25" s="7">
        <v>11</v>
      </c>
      <c r="B25" s="10" t="s">
        <v>44</v>
      </c>
      <c r="C25" s="10" t="s">
        <v>45</v>
      </c>
      <c r="D25" s="10"/>
      <c r="E25" s="10"/>
      <c r="F25" s="55"/>
      <c r="G25" s="56"/>
      <c r="H25" s="56"/>
      <c r="I25" s="57" t="str">
        <f t="shared" si="0"/>
        <v/>
      </c>
      <c r="J25" s="58"/>
      <c r="K25" s="58"/>
      <c r="L25" s="59" t="str">
        <f t="shared" si="1"/>
        <v xml:space="preserve"> </v>
      </c>
      <c r="M25" s="60" t="str">
        <f t="shared" si="2"/>
        <v xml:space="preserve"> </v>
      </c>
    </row>
    <row r="26" spans="1:116" ht="15.75" x14ac:dyDescent="0.25">
      <c r="A26" s="48">
        <v>12</v>
      </c>
      <c r="B26" s="61" t="s">
        <v>46</v>
      </c>
      <c r="C26" s="61" t="s">
        <v>36</v>
      </c>
      <c r="D26" s="61"/>
      <c r="E26" s="61"/>
      <c r="F26" s="50"/>
      <c r="G26" s="51"/>
      <c r="H26" s="51"/>
      <c r="I26" s="52" t="str">
        <f t="shared" si="0"/>
        <v/>
      </c>
      <c r="J26" s="62"/>
      <c r="K26" s="62"/>
      <c r="L26" s="63" t="str">
        <f t="shared" si="1"/>
        <v xml:space="preserve"> </v>
      </c>
      <c r="M26" s="64" t="str">
        <f t="shared" si="2"/>
        <v xml:space="preserve"> 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</row>
    <row r="27" spans="1:116" s="11" customFormat="1" ht="15.75" x14ac:dyDescent="0.25">
      <c r="A27" s="7">
        <v>13</v>
      </c>
      <c r="B27" s="10" t="s">
        <v>47</v>
      </c>
      <c r="C27" s="10" t="s">
        <v>36</v>
      </c>
      <c r="D27" s="10"/>
      <c r="E27" s="10"/>
      <c r="F27" s="55">
        <v>3</v>
      </c>
      <c r="G27" s="56">
        <v>0.88</v>
      </c>
      <c r="H27" s="56">
        <v>0.99</v>
      </c>
      <c r="I27" s="57">
        <f t="shared" si="0"/>
        <v>0.10999999999999999</v>
      </c>
      <c r="J27" s="58">
        <v>0.93</v>
      </c>
      <c r="K27" s="58">
        <v>0.93</v>
      </c>
      <c r="L27" s="59">
        <f t="shared" si="1"/>
        <v>0</v>
      </c>
      <c r="M27" s="60">
        <f t="shared" si="2"/>
        <v>0</v>
      </c>
    </row>
    <row r="28" spans="1:116" ht="15.75" x14ac:dyDescent="0.25">
      <c r="A28" s="48">
        <v>14</v>
      </c>
      <c r="B28" s="61" t="s">
        <v>48</v>
      </c>
      <c r="C28" s="61" t="s">
        <v>33</v>
      </c>
      <c r="D28" s="61"/>
      <c r="E28" s="61"/>
      <c r="F28" s="50"/>
      <c r="G28" s="51"/>
      <c r="H28" s="51"/>
      <c r="I28" s="52" t="str">
        <f t="shared" si="0"/>
        <v/>
      </c>
      <c r="J28" s="62"/>
      <c r="K28" s="62"/>
      <c r="L28" s="63" t="str">
        <f t="shared" si="1"/>
        <v xml:space="preserve"> </v>
      </c>
      <c r="M28" s="64" t="str">
        <f t="shared" si="2"/>
        <v xml:space="preserve"> 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</row>
    <row r="29" spans="1:116" s="11" customFormat="1" ht="15.75" x14ac:dyDescent="0.25">
      <c r="A29" s="7">
        <v>15</v>
      </c>
      <c r="B29" s="10" t="s">
        <v>49</v>
      </c>
      <c r="C29" s="10" t="s">
        <v>33</v>
      </c>
      <c r="D29" s="10"/>
      <c r="E29" s="10"/>
      <c r="F29" s="55"/>
      <c r="G29" s="56"/>
      <c r="H29" s="56"/>
      <c r="I29" s="57" t="str">
        <f t="shared" si="0"/>
        <v/>
      </c>
      <c r="J29" s="58"/>
      <c r="K29" s="58"/>
      <c r="L29" s="59" t="str">
        <f t="shared" si="1"/>
        <v xml:space="preserve"> </v>
      </c>
      <c r="M29" s="60" t="str">
        <f t="shared" si="2"/>
        <v xml:space="preserve"> </v>
      </c>
    </row>
    <row r="30" spans="1:116" ht="15.75" x14ac:dyDescent="0.25">
      <c r="A30" s="48">
        <v>16</v>
      </c>
      <c r="B30" s="61" t="s">
        <v>50</v>
      </c>
      <c r="C30" s="61" t="s">
        <v>36</v>
      </c>
      <c r="D30" s="61"/>
      <c r="E30" s="61"/>
      <c r="F30" s="50">
        <v>2</v>
      </c>
      <c r="G30" s="51">
        <v>0.84</v>
      </c>
      <c r="H30" s="51">
        <v>0.99</v>
      </c>
      <c r="I30" s="52">
        <f t="shared" si="0"/>
        <v>0.15000000000000002</v>
      </c>
      <c r="J30" s="62">
        <v>0.9</v>
      </c>
      <c r="K30" s="62">
        <v>0.94</v>
      </c>
      <c r="L30" s="63">
        <f t="shared" si="1"/>
        <v>-3.9999999999999925E-2</v>
      </c>
      <c r="M30" s="64">
        <f t="shared" si="2"/>
        <v>-4.2553191489361625E-2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</row>
    <row r="31" spans="1:116" s="11" customFormat="1" ht="15.75" x14ac:dyDescent="0.25">
      <c r="A31" s="7">
        <v>17</v>
      </c>
      <c r="B31" s="10" t="s">
        <v>51</v>
      </c>
      <c r="C31" s="10" t="s">
        <v>36</v>
      </c>
      <c r="D31" s="10"/>
      <c r="E31" s="10"/>
      <c r="F31" s="55"/>
      <c r="G31" s="56"/>
      <c r="H31" s="56"/>
      <c r="I31" s="57" t="str">
        <f t="shared" si="0"/>
        <v/>
      </c>
      <c r="J31" s="58"/>
      <c r="K31" s="58"/>
      <c r="L31" s="59" t="str">
        <f t="shared" si="1"/>
        <v xml:space="preserve"> </v>
      </c>
      <c r="M31" s="60" t="str">
        <f t="shared" si="2"/>
        <v xml:space="preserve"> </v>
      </c>
    </row>
    <row r="32" spans="1:116" ht="15.75" x14ac:dyDescent="0.25">
      <c r="A32" s="48">
        <v>18</v>
      </c>
      <c r="B32" s="61" t="s">
        <v>52</v>
      </c>
      <c r="C32" s="61" t="s">
        <v>36</v>
      </c>
      <c r="D32" s="61"/>
      <c r="E32" s="61"/>
      <c r="F32" s="50"/>
      <c r="G32" s="51"/>
      <c r="H32" s="51"/>
      <c r="I32" s="52" t="str">
        <f t="shared" si="0"/>
        <v/>
      </c>
      <c r="J32" s="62"/>
      <c r="K32" s="62"/>
      <c r="L32" s="63" t="str">
        <f t="shared" si="1"/>
        <v xml:space="preserve"> </v>
      </c>
      <c r="M32" s="64" t="str">
        <f t="shared" si="2"/>
        <v xml:space="preserve"> 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</row>
    <row r="33" spans="1:143" s="11" customFormat="1" ht="15.75" x14ac:dyDescent="0.25">
      <c r="A33" s="7">
        <v>19</v>
      </c>
      <c r="B33" s="10" t="s">
        <v>53</v>
      </c>
      <c r="C33" s="10" t="s">
        <v>45</v>
      </c>
      <c r="D33" s="10"/>
      <c r="E33" s="10"/>
      <c r="F33" s="55"/>
      <c r="G33" s="56"/>
      <c r="H33" s="56"/>
      <c r="I33" s="57" t="str">
        <f t="shared" si="0"/>
        <v/>
      </c>
      <c r="J33" s="58"/>
      <c r="K33" s="58"/>
      <c r="L33" s="59" t="str">
        <f t="shared" si="1"/>
        <v xml:space="preserve"> </v>
      </c>
      <c r="M33" s="60" t="str">
        <f t="shared" si="2"/>
        <v xml:space="preserve"> </v>
      </c>
    </row>
    <row r="34" spans="1:143" ht="15.75" x14ac:dyDescent="0.25">
      <c r="A34" s="48">
        <v>20</v>
      </c>
      <c r="B34" s="61" t="s">
        <v>54</v>
      </c>
      <c r="C34" s="61" t="s">
        <v>33</v>
      </c>
      <c r="D34" s="61"/>
      <c r="E34" s="61"/>
      <c r="F34" s="50"/>
      <c r="G34" s="51"/>
      <c r="H34" s="51"/>
      <c r="I34" s="52" t="str">
        <f t="shared" si="0"/>
        <v/>
      </c>
      <c r="J34" s="62"/>
      <c r="K34" s="62"/>
      <c r="L34" s="63" t="str">
        <f t="shared" si="1"/>
        <v xml:space="preserve"> </v>
      </c>
      <c r="M34" s="64" t="str">
        <f t="shared" si="2"/>
        <v xml:space="preserve"> 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</row>
    <row r="35" spans="1:143" s="11" customFormat="1" ht="15.75" x14ac:dyDescent="0.25">
      <c r="A35" s="7">
        <v>21</v>
      </c>
      <c r="B35" s="10" t="s">
        <v>55</v>
      </c>
      <c r="C35" s="10" t="s">
        <v>36</v>
      </c>
      <c r="D35" s="10"/>
      <c r="E35" s="10"/>
      <c r="F35" s="55"/>
      <c r="G35" s="56"/>
      <c r="H35" s="56"/>
      <c r="I35" s="57" t="str">
        <f t="shared" si="0"/>
        <v/>
      </c>
      <c r="J35" s="58"/>
      <c r="K35" s="58"/>
      <c r="L35" s="59" t="str">
        <f t="shared" si="1"/>
        <v xml:space="preserve"> </v>
      </c>
      <c r="M35" s="60" t="str">
        <f t="shared" si="2"/>
        <v xml:space="preserve"> </v>
      </c>
    </row>
    <row r="36" spans="1:143" ht="15.75" x14ac:dyDescent="0.25">
      <c r="A36" s="48">
        <v>22</v>
      </c>
      <c r="B36" s="61" t="s">
        <v>56</v>
      </c>
      <c r="C36" s="61" t="s">
        <v>33</v>
      </c>
      <c r="D36" s="61"/>
      <c r="E36" s="66"/>
      <c r="F36" s="50"/>
      <c r="G36" s="51"/>
      <c r="H36" s="51"/>
      <c r="I36" s="52" t="str">
        <f t="shared" si="0"/>
        <v/>
      </c>
      <c r="J36" s="62"/>
      <c r="K36" s="62"/>
      <c r="L36" s="63" t="str">
        <f t="shared" si="1"/>
        <v xml:space="preserve"> </v>
      </c>
      <c r="M36" s="64" t="str">
        <f t="shared" si="2"/>
        <v xml:space="preserve"> 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</row>
    <row r="37" spans="1:143" s="11" customFormat="1" ht="15.75" x14ac:dyDescent="0.25">
      <c r="A37" s="67">
        <v>23</v>
      </c>
      <c r="B37" s="68" t="s">
        <v>57</v>
      </c>
      <c r="C37" s="68" t="s">
        <v>36</v>
      </c>
      <c r="D37" s="68"/>
      <c r="E37" s="68"/>
      <c r="F37" s="69"/>
      <c r="G37" s="70"/>
      <c r="H37" s="70"/>
      <c r="I37" s="71"/>
      <c r="J37" s="72"/>
      <c r="K37" s="72">
        <v>0.93</v>
      </c>
      <c r="L37" s="73" t="str">
        <f t="shared" si="1"/>
        <v>-</v>
      </c>
      <c r="M37" s="74" t="str">
        <f t="shared" si="2"/>
        <v>-</v>
      </c>
    </row>
    <row r="38" spans="1:143" ht="15.75" x14ac:dyDescent="0.25">
      <c r="A38" s="48">
        <v>24</v>
      </c>
      <c r="B38" s="61" t="s">
        <v>58</v>
      </c>
      <c r="C38" s="61" t="s">
        <v>59</v>
      </c>
      <c r="D38" s="61"/>
      <c r="E38" s="61"/>
      <c r="F38" s="75"/>
      <c r="G38" s="76"/>
      <c r="H38" s="76"/>
      <c r="I38" s="77"/>
      <c r="J38" s="78"/>
      <c r="K38" s="78">
        <v>0.7</v>
      </c>
      <c r="L38" s="79" t="str">
        <f t="shared" si="1"/>
        <v>-</v>
      </c>
      <c r="M38" s="64" t="str">
        <f t="shared" si="2"/>
        <v>-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</row>
    <row r="39" spans="1:143" s="11" customFormat="1" ht="15.75" x14ac:dyDescent="0.25">
      <c r="A39" s="7">
        <v>25</v>
      </c>
      <c r="B39" s="10" t="s">
        <v>58</v>
      </c>
      <c r="C39" s="10" t="s">
        <v>60</v>
      </c>
      <c r="D39" s="10"/>
      <c r="E39" s="10"/>
      <c r="F39" s="75"/>
      <c r="G39" s="76"/>
      <c r="H39" s="76"/>
      <c r="I39" s="77"/>
      <c r="J39" s="80">
        <v>0.92</v>
      </c>
      <c r="K39" s="80">
        <v>0.94</v>
      </c>
      <c r="L39" s="57">
        <f t="shared" si="1"/>
        <v>-1.9999999999999907E-2</v>
      </c>
      <c r="M39" s="60">
        <f t="shared" si="2"/>
        <v>-2.1276595744680753E-2</v>
      </c>
    </row>
    <row r="40" spans="1:143" ht="15.75" x14ac:dyDescent="0.25">
      <c r="A40" s="48">
        <v>26</v>
      </c>
      <c r="B40" s="61" t="s">
        <v>58</v>
      </c>
      <c r="C40" s="61" t="s">
        <v>61</v>
      </c>
      <c r="D40" s="61"/>
      <c r="E40" s="61"/>
      <c r="F40" s="75"/>
      <c r="G40" s="76"/>
      <c r="H40" s="76"/>
      <c r="I40" s="77"/>
      <c r="J40" s="78"/>
      <c r="K40" s="78"/>
      <c r="L40" s="52" t="str">
        <f t="shared" si="1"/>
        <v xml:space="preserve"> </v>
      </c>
      <c r="M40" s="64" t="str">
        <f t="shared" si="2"/>
        <v xml:space="preserve"> 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</row>
    <row r="41" spans="1:143" s="11" customFormat="1" ht="15.75" x14ac:dyDescent="0.25">
      <c r="A41" s="67">
        <v>27</v>
      </c>
      <c r="B41" s="81" t="s">
        <v>58</v>
      </c>
      <c r="C41" s="81" t="s">
        <v>62</v>
      </c>
      <c r="D41" s="68"/>
      <c r="E41" s="68"/>
      <c r="F41" s="82"/>
      <c r="G41" s="83"/>
      <c r="H41" s="83"/>
      <c r="I41" s="84"/>
      <c r="J41" s="85">
        <v>0.92</v>
      </c>
      <c r="K41" s="85">
        <v>0.93</v>
      </c>
      <c r="L41" s="71">
        <f t="shared" si="1"/>
        <v>-1.0000000000000009E-2</v>
      </c>
      <c r="M41" s="74">
        <f t="shared" si="2"/>
        <v>-1.075268817204302E-2</v>
      </c>
    </row>
    <row r="42" spans="1:143" ht="15" x14ac:dyDescent="0.2">
      <c r="B42" s="10" t="s">
        <v>63</v>
      </c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143" ht="15" x14ac:dyDescent="0.2">
      <c r="B43" s="13" t="s">
        <v>64</v>
      </c>
      <c r="C43" s="13"/>
      <c r="D43" s="13"/>
      <c r="E43" s="13"/>
      <c r="F43" s="13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143" ht="15" x14ac:dyDescent="0.2"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1:143" ht="15.75" x14ac:dyDescent="0.25">
      <c r="B45" s="87" t="s">
        <v>65</v>
      </c>
      <c r="C45" s="10"/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</row>
    <row r="46" spans="1:143" ht="15" x14ac:dyDescent="0.2">
      <c r="B46" s="88" t="s">
        <v>66</v>
      </c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</row>
    <row r="47" spans="1:143" ht="1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1:143" ht="15.75" x14ac:dyDescent="0.25">
      <c r="B48" s="89" t="s">
        <v>67</v>
      </c>
      <c r="C48" s="10"/>
      <c r="D48" s="10"/>
      <c r="E48" s="10"/>
      <c r="F48" s="10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O48" s="90"/>
      <c r="BS48" s="90"/>
      <c r="BW48" s="90"/>
      <c r="CA48" s="90"/>
      <c r="CE48" s="90"/>
      <c r="CI48" s="90"/>
      <c r="CM48" s="90"/>
      <c r="CQ48" s="90"/>
      <c r="CU48" s="90"/>
      <c r="CY48" s="90"/>
      <c r="DC48" s="90"/>
      <c r="DG48" s="90"/>
      <c r="DK48" s="90"/>
      <c r="DO48" s="90"/>
      <c r="DS48" s="90"/>
      <c r="DW48" s="90"/>
      <c r="EA48" s="90"/>
      <c r="EE48" s="90"/>
      <c r="EI48" s="90"/>
      <c r="EM48" s="90"/>
    </row>
    <row r="49" spans="2:143" ht="15" x14ac:dyDescent="0.2">
      <c r="B49" s="10" t="s">
        <v>68</v>
      </c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O49" s="91"/>
      <c r="BS49" s="91"/>
      <c r="BW49" s="91"/>
      <c r="CA49" s="91"/>
      <c r="CE49" s="91"/>
      <c r="CI49" s="91"/>
      <c r="CM49" s="91"/>
      <c r="CQ49" s="91"/>
      <c r="CU49" s="91"/>
      <c r="CY49" s="91"/>
      <c r="DC49" s="91"/>
      <c r="DG49" s="91"/>
      <c r="DK49" s="91"/>
      <c r="DO49" s="91"/>
      <c r="DS49" s="91"/>
      <c r="DW49" s="91"/>
      <c r="EA49" s="91"/>
      <c r="EE49" s="91"/>
      <c r="EI49" s="91"/>
      <c r="EM49" s="91"/>
    </row>
    <row r="50" spans="2:143" ht="15" x14ac:dyDescent="0.2">
      <c r="B50" s="10" t="s">
        <v>69</v>
      </c>
      <c r="C50" s="10"/>
      <c r="D50" s="10"/>
      <c r="E50" s="10"/>
      <c r="F50" s="10"/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O50" s="91"/>
      <c r="BS50" s="91"/>
      <c r="BW50" s="91"/>
      <c r="CA50" s="91"/>
      <c r="CE50" s="91"/>
      <c r="CI50" s="91"/>
      <c r="CM50" s="91"/>
      <c r="CQ50" s="91"/>
      <c r="CU50" s="91"/>
      <c r="CY50" s="91"/>
      <c r="DC50" s="91"/>
      <c r="DG50" s="91"/>
      <c r="DK50" s="91"/>
      <c r="DO50" s="91"/>
      <c r="DS50" s="91"/>
      <c r="DW50" s="91"/>
      <c r="EA50" s="91"/>
      <c r="EE50" s="91"/>
      <c r="EI50" s="91"/>
      <c r="EM50" s="91"/>
    </row>
    <row r="51" spans="2:143" ht="15" x14ac:dyDescent="0.2">
      <c r="B51" s="13" t="s">
        <v>70</v>
      </c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O51" s="91"/>
      <c r="BS51" s="91"/>
      <c r="BW51" s="91"/>
      <c r="CA51" s="91"/>
      <c r="CE51" s="91"/>
      <c r="CI51" s="91"/>
      <c r="CM51" s="91"/>
      <c r="CQ51" s="91"/>
      <c r="CU51" s="91"/>
      <c r="CY51" s="91"/>
      <c r="DC51" s="91"/>
      <c r="DG51" s="91"/>
      <c r="DK51" s="91"/>
      <c r="DO51" s="91"/>
      <c r="DS51" s="91"/>
      <c r="DW51" s="91"/>
      <c r="EA51" s="91"/>
      <c r="EE51" s="91"/>
      <c r="EI51" s="91"/>
      <c r="EM51" s="91"/>
    </row>
    <row r="52" spans="2:143" ht="15" x14ac:dyDescent="0.2">
      <c r="B52" s="10" t="s">
        <v>71</v>
      </c>
      <c r="C52" s="10"/>
      <c r="D52" s="10"/>
      <c r="E52" s="10"/>
      <c r="F52" s="10"/>
      <c r="G52" s="10"/>
      <c r="H52" s="10"/>
      <c r="I52" s="10"/>
      <c r="J52" s="10"/>
      <c r="K52" s="1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2:143" ht="15" x14ac:dyDescent="0.2">
      <c r="B53" s="10" t="s">
        <v>72</v>
      </c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2:143" ht="15" x14ac:dyDescent="0.2">
      <c r="B54" s="10" t="s">
        <v>73</v>
      </c>
      <c r="C54" s="10"/>
      <c r="D54" s="10"/>
      <c r="E54" s="10"/>
      <c r="F54" s="10"/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2:143" ht="15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2:143" ht="15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2:143" ht="15" x14ac:dyDescent="0.2">
      <c r="B57" s="10" t="s">
        <v>74</v>
      </c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2:143" ht="15" x14ac:dyDescent="0.2">
      <c r="B58" s="10" t="s">
        <v>75</v>
      </c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2:143" ht="1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2:143" ht="1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2:143" ht="1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2:143" ht="15.75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O62" s="90"/>
      <c r="BS62" s="90"/>
      <c r="BW62" s="90"/>
      <c r="CA62" s="90"/>
      <c r="CE62" s="90"/>
      <c r="CI62" s="90"/>
      <c r="CM62" s="90"/>
      <c r="CQ62" s="90"/>
      <c r="CU62" s="90"/>
      <c r="CY62" s="90"/>
      <c r="DC62" s="90"/>
      <c r="DG62" s="90"/>
      <c r="DK62" s="90"/>
      <c r="DO62" s="90"/>
      <c r="DS62" s="90"/>
      <c r="DW62" s="90"/>
      <c r="EA62" s="90"/>
      <c r="EE62" s="90"/>
      <c r="EI62" s="90"/>
      <c r="EM62" s="90"/>
    </row>
    <row r="63" spans="2:143" ht="1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O63" s="91"/>
      <c r="BS63" s="91"/>
      <c r="BW63" s="91"/>
      <c r="CA63" s="91"/>
      <c r="CE63" s="91"/>
      <c r="CI63" s="91"/>
      <c r="CM63" s="91"/>
      <c r="CQ63" s="91"/>
      <c r="CU63" s="91"/>
      <c r="CY63" s="91"/>
      <c r="DC63" s="91"/>
      <c r="DG63" s="91"/>
      <c r="DK63" s="91"/>
      <c r="DO63" s="91"/>
      <c r="DS63" s="91"/>
      <c r="DW63" s="91"/>
      <c r="EA63" s="91"/>
      <c r="EE63" s="91"/>
      <c r="EI63" s="91"/>
      <c r="EM63" s="91"/>
    </row>
    <row r="64" spans="2:143" ht="1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O64" s="91"/>
      <c r="BS64" s="91"/>
      <c r="BW64" s="91"/>
      <c r="CA64" s="91"/>
      <c r="CE64" s="91"/>
      <c r="CI64" s="91"/>
      <c r="CM64" s="91"/>
      <c r="CQ64" s="91"/>
      <c r="CU64" s="91"/>
      <c r="CY64" s="91"/>
      <c r="DC64" s="91"/>
      <c r="DG64" s="91"/>
      <c r="DK64" s="91"/>
      <c r="DO64" s="91"/>
      <c r="DS64" s="91"/>
      <c r="DW64" s="91"/>
      <c r="EA64" s="91"/>
      <c r="EE64" s="91"/>
      <c r="EI64" s="91"/>
      <c r="EM64" s="91"/>
    </row>
    <row r="65" spans="2:143" ht="1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O65" s="91"/>
      <c r="BS65" s="91"/>
      <c r="BW65" s="91"/>
      <c r="CA65" s="91"/>
      <c r="CE65" s="91"/>
      <c r="CI65" s="91"/>
      <c r="CM65" s="91"/>
      <c r="CQ65" s="91"/>
      <c r="CU65" s="91"/>
      <c r="CY65" s="91"/>
      <c r="DC65" s="91"/>
      <c r="DG65" s="91"/>
      <c r="DK65" s="91"/>
      <c r="DO65" s="91"/>
      <c r="DS65" s="91"/>
      <c r="DW65" s="91"/>
      <c r="EA65" s="91"/>
      <c r="EE65" s="91"/>
      <c r="EI65" s="91"/>
      <c r="EM65" s="91"/>
    </row>
    <row r="66" spans="2:143" ht="1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O66" s="91"/>
      <c r="BS66" s="91"/>
      <c r="BW66" s="91"/>
      <c r="CA66" s="91"/>
      <c r="CE66" s="91"/>
      <c r="CI66" s="91"/>
      <c r="CM66" s="91"/>
      <c r="CQ66" s="91"/>
      <c r="CU66" s="91"/>
      <c r="CY66" s="91"/>
      <c r="DC66" s="91"/>
      <c r="DG66" s="91"/>
      <c r="DK66" s="91"/>
      <c r="DO66" s="91"/>
      <c r="DS66" s="91"/>
      <c r="DW66" s="91"/>
      <c r="EA66" s="91"/>
      <c r="EE66" s="91"/>
      <c r="EI66" s="91"/>
      <c r="EM66" s="91"/>
    </row>
    <row r="67" spans="2:143" ht="1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2:143" ht="1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2:143" ht="1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2:143" ht="1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2:143" ht="1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2:143" ht="1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2:143" ht="1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2:143" ht="1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2:143" ht="1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2:143" ht="1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2:143" ht="15.75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O77" s="90"/>
      <c r="BS77" s="90"/>
      <c r="BW77" s="90"/>
      <c r="CA77" s="90"/>
      <c r="CE77" s="90"/>
      <c r="CI77" s="90"/>
      <c r="CM77" s="90"/>
      <c r="CQ77" s="90"/>
      <c r="CU77" s="90"/>
      <c r="CY77" s="90"/>
      <c r="DC77" s="90"/>
      <c r="DG77" s="90"/>
      <c r="DK77" s="90"/>
      <c r="DO77" s="90"/>
      <c r="DS77" s="90"/>
      <c r="DW77" s="90"/>
      <c r="EA77" s="90"/>
      <c r="EE77" s="90"/>
      <c r="EI77" s="90"/>
      <c r="EM77" s="90"/>
    </row>
    <row r="78" spans="2:143" ht="1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O78" s="91"/>
      <c r="BS78" s="91"/>
      <c r="BW78" s="91"/>
      <c r="CA78" s="91"/>
      <c r="CE78" s="91"/>
      <c r="CI78" s="91"/>
      <c r="CM78" s="91"/>
      <c r="CQ78" s="91"/>
      <c r="CU78" s="91"/>
      <c r="CY78" s="91"/>
      <c r="DC78" s="91"/>
      <c r="DG78" s="91"/>
      <c r="DK78" s="91"/>
      <c r="DO78" s="91"/>
      <c r="DS78" s="91"/>
      <c r="DW78" s="91"/>
      <c r="EA78" s="91"/>
      <c r="EE78" s="91"/>
      <c r="EI78" s="91"/>
      <c r="EM78" s="91"/>
    </row>
    <row r="79" spans="2:143" ht="1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O79" s="91"/>
      <c r="BS79" s="91"/>
      <c r="BW79" s="91"/>
      <c r="CA79" s="91"/>
      <c r="CE79" s="91"/>
      <c r="CI79" s="91"/>
      <c r="CM79" s="91"/>
      <c r="CQ79" s="91"/>
      <c r="CU79" s="91"/>
      <c r="CY79" s="91"/>
      <c r="DC79" s="91"/>
      <c r="DG79" s="91"/>
      <c r="DK79" s="91"/>
      <c r="DO79" s="91"/>
      <c r="DS79" s="91"/>
      <c r="DW79" s="91"/>
      <c r="EA79" s="91"/>
      <c r="EE79" s="91"/>
      <c r="EI79" s="91"/>
      <c r="EM79" s="91"/>
    </row>
    <row r="80" spans="2:143" ht="1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O80" s="91"/>
      <c r="BS80" s="91"/>
      <c r="BW80" s="91"/>
      <c r="CA80" s="91"/>
      <c r="CE80" s="91"/>
      <c r="CI80" s="91"/>
      <c r="CM80" s="91"/>
      <c r="CQ80" s="91"/>
      <c r="CU80" s="91"/>
      <c r="CY80" s="91"/>
      <c r="DC80" s="91"/>
      <c r="DG80" s="91"/>
      <c r="DK80" s="91"/>
      <c r="DO80" s="91"/>
      <c r="DS80" s="91"/>
      <c r="DW80" s="91"/>
      <c r="EA80" s="91"/>
      <c r="EE80" s="91"/>
      <c r="EI80" s="91"/>
      <c r="EM80" s="91"/>
    </row>
    <row r="81" spans="2:143" ht="1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O81" s="91"/>
      <c r="BS81" s="91"/>
      <c r="BW81" s="91"/>
      <c r="CA81" s="91"/>
      <c r="CE81" s="91"/>
      <c r="CI81" s="91"/>
      <c r="CM81" s="91"/>
      <c r="CQ81" s="91"/>
      <c r="CU81" s="91"/>
      <c r="CY81" s="91"/>
      <c r="DC81" s="91"/>
      <c r="DG81" s="91"/>
      <c r="DK81" s="91"/>
      <c r="DO81" s="91"/>
      <c r="DS81" s="91"/>
      <c r="DW81" s="91"/>
      <c r="EA81" s="91"/>
      <c r="EE81" s="91"/>
      <c r="EI81" s="91"/>
      <c r="EM81" s="91"/>
    </row>
    <row r="82" spans="2:143" ht="1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2:143" ht="1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2:143" ht="1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2:143" ht="1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2:143" ht="1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2:143" ht="1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2:143" ht="1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2:143" ht="1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2:143" ht="1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2:143" ht="1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2:143" ht="1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2:143" ht="1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2:143" ht="1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2:143" ht="1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2:143" ht="1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2:64" ht="1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2:64" ht="1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2:64" ht="1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2:64" ht="1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2:64" ht="1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2:64" ht="1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2:64" ht="1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2:64" ht="1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2:64" ht="1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2:64" ht="1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2:64" ht="1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2:64" ht="1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2:64" ht="1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2:64" ht="1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2:64" ht="1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2:64" ht="1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2:64" ht="1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2:64" ht="1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2:64" ht="1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2:64" ht="1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2:64" ht="1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2:64" ht="1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2:64" ht="1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2:64" ht="1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2:64" ht="1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2:64" ht="1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2:64" ht="1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2:64" ht="1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2:64" ht="1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2:64" ht="1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2:64" ht="1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2:64" ht="1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2:64" ht="1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2:64" ht="1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2:64" ht="1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2:64" ht="1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2:64" ht="1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2:64" ht="1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2:64" ht="1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2:64" ht="1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2:64" ht="1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spans="2:64" ht="1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2:64" ht="1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spans="2:64" ht="1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2:64" ht="1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2:64" ht="1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2:64" ht="1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2:64" ht="1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2:64" ht="1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spans="2:64" ht="1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spans="2:64" ht="1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spans="2:64" ht="1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spans="2:64" ht="1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spans="2:64" ht="1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spans="2:64" ht="1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spans="2:64" ht="1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spans="2:64" ht="1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spans="2:64" ht="1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spans="2:64" ht="1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spans="2:64" ht="1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spans="2:64" ht="1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2:64" ht="1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2:64" ht="1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2:64" ht="1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2:64" ht="1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2:64" ht="1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2:64" ht="1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2:64" ht="1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2:64" ht="1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2:64" ht="1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2:64" ht="1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2:64" ht="1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2:64" ht="1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2:64" ht="1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spans="2:64" ht="1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spans="2:64" ht="1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spans="2:64" ht="1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spans="2:64" ht="1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spans="2:64" ht="1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spans="2:64" ht="1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  <row r="177" spans="2:64" ht="1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</row>
    <row r="178" spans="2:64" ht="1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</row>
    <row r="179" spans="2:64" ht="15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</row>
    <row r="180" spans="2:64" ht="15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</row>
    <row r="181" spans="2:64" ht="15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</row>
    <row r="182" spans="2:64" ht="15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</row>
    <row r="183" spans="2:64" ht="15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</row>
    <row r="184" spans="2:64" ht="15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</row>
    <row r="185" spans="2:64" ht="15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</row>
    <row r="186" spans="2:64" ht="15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</row>
    <row r="187" spans="2:64" ht="15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</row>
    <row r="188" spans="2:64" ht="15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</row>
    <row r="189" spans="2:64" ht="15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</row>
    <row r="190" spans="2:64" ht="15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</row>
    <row r="191" spans="2:64" ht="15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</row>
    <row r="192" spans="2:64" ht="15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</row>
    <row r="193" spans="2:64" ht="15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</row>
    <row r="194" spans="2:64" ht="15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</row>
    <row r="195" spans="2:64" ht="15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</row>
    <row r="196" spans="2:64" ht="15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</row>
    <row r="197" spans="2:64" ht="15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</row>
    <row r="198" spans="2:64" ht="15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</row>
    <row r="199" spans="2:64" ht="15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</row>
    <row r="200" spans="2:64" ht="15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</row>
    <row r="201" spans="2:64" ht="15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</row>
    <row r="202" spans="2:64" ht="15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</row>
    <row r="203" spans="2:64" ht="15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</row>
    <row r="204" spans="2:64" ht="15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</row>
    <row r="205" spans="2:64" ht="15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</row>
    <row r="206" spans="2:64" ht="15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</row>
    <row r="207" spans="2:64" ht="15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</row>
    <row r="208" spans="2:64" ht="15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</row>
    <row r="209" spans="2:64" ht="15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</row>
    <row r="210" spans="2:64" ht="15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</row>
    <row r="211" spans="2:64" ht="15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</row>
    <row r="212" spans="2:64" ht="15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</row>
    <row r="213" spans="2:64" ht="15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</row>
    <row r="214" spans="2:64" ht="15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</row>
    <row r="215" spans="2:64" ht="15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</row>
    <row r="216" spans="2:64" ht="15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</row>
    <row r="217" spans="2:64" ht="15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</row>
    <row r="218" spans="2:64" ht="15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</row>
    <row r="219" spans="2:64" ht="15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</row>
    <row r="220" spans="2:64" ht="15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</row>
    <row r="221" spans="2:64" ht="15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</row>
    <row r="222" spans="2:64" ht="15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</row>
    <row r="223" spans="2:64" ht="15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</row>
    <row r="224" spans="2:64" ht="15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</row>
    <row r="225" spans="2:64" ht="15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</row>
    <row r="226" spans="2:64" ht="15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</row>
    <row r="227" spans="2:64" ht="15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</row>
    <row r="228" spans="2:64" ht="15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</row>
    <row r="229" spans="2:64" ht="15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</row>
    <row r="230" spans="2:64" ht="15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</row>
    <row r="231" spans="2:64" ht="15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</row>
    <row r="232" spans="2:64" ht="15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</row>
    <row r="233" spans="2:64" ht="15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</row>
    <row r="234" spans="2:64" ht="15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</row>
    <row r="235" spans="2:64" ht="15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</row>
    <row r="236" spans="2:64" ht="15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</row>
    <row r="237" spans="2:64" ht="15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</row>
    <row r="238" spans="2:64" ht="15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</row>
    <row r="239" spans="2:64" ht="15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</row>
    <row r="240" spans="2:64" ht="15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</row>
    <row r="241" spans="2:64" ht="15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</row>
    <row r="242" spans="2:64" ht="15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</row>
    <row r="243" spans="2:64" ht="15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</row>
    <row r="244" spans="2:64" ht="15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</row>
    <row r="245" spans="2:64" ht="15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</row>
    <row r="246" spans="2:64" ht="15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</row>
    <row r="247" spans="2:64" ht="15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</row>
    <row r="248" spans="2:64" ht="15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</row>
    <row r="249" spans="2:64" ht="15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</row>
    <row r="250" spans="2:64" ht="15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</row>
    <row r="251" spans="2:64" ht="15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</row>
    <row r="252" spans="2:64" ht="15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</row>
    <row r="253" spans="2:64" ht="15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</row>
    <row r="254" spans="2:64" ht="15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</row>
    <row r="255" spans="2:64" ht="15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</row>
    <row r="256" spans="2:64" ht="15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</row>
    <row r="257" spans="2:64" ht="15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</row>
    <row r="258" spans="2:64" ht="15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</row>
    <row r="259" spans="2:64" ht="15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</row>
    <row r="260" spans="2:64" ht="15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</row>
    <row r="261" spans="2:64" ht="15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</row>
    <row r="262" spans="2:64" ht="15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</row>
    <row r="263" spans="2:64" ht="15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</row>
    <row r="264" spans="2:64" ht="15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</row>
    <row r="265" spans="2:64" ht="15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</row>
    <row r="266" spans="2:64" ht="15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</row>
    <row r="267" spans="2:64" ht="15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</row>
    <row r="268" spans="2:64" ht="15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</row>
    <row r="269" spans="2:64" ht="15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</row>
    <row r="270" spans="2:64" ht="15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</row>
    <row r="271" spans="2:64" ht="15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</row>
    <row r="272" spans="2:64" ht="15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</row>
    <row r="273" spans="2:64" ht="15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</row>
    <row r="274" spans="2:64" ht="15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</row>
    <row r="275" spans="2:64" ht="15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</row>
    <row r="276" spans="2:64" ht="15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</row>
    <row r="277" spans="2:64" ht="15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</row>
    <row r="278" spans="2:64" ht="15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</row>
    <row r="279" spans="2:64" ht="15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</row>
    <row r="280" spans="2:64" ht="15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</row>
    <row r="281" spans="2:64" ht="15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</row>
    <row r="282" spans="2:64" ht="15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</row>
    <row r="283" spans="2:64" ht="15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</row>
    <row r="284" spans="2:64" ht="15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</row>
    <row r="285" spans="2:64" ht="15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</row>
    <row r="286" spans="2:64" ht="15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</row>
    <row r="287" spans="2:64" ht="15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</row>
    <row r="288" spans="2:64" ht="15" x14ac:dyDescent="0.2">
      <c r="B288" s="10"/>
      <c r="C288" s="10"/>
      <c r="D288" s="10"/>
      <c r="E288" s="10"/>
      <c r="F288" s="10"/>
    </row>
    <row r="289" spans="2:6" ht="15" x14ac:dyDescent="0.2">
      <c r="B289" s="10"/>
      <c r="C289" s="10"/>
      <c r="D289" s="10"/>
      <c r="E289" s="10"/>
      <c r="F289" s="10"/>
    </row>
    <row r="290" spans="2:6" ht="15" x14ac:dyDescent="0.2">
      <c r="B290" s="10"/>
      <c r="C290" s="10"/>
      <c r="D290" s="10"/>
      <c r="E290" s="10"/>
      <c r="F290" s="10"/>
    </row>
    <row r="291" spans="2:6" ht="15" x14ac:dyDescent="0.2">
      <c r="B291" s="10"/>
    </row>
    <row r="292" spans="2:6" ht="15" x14ac:dyDescent="0.2">
      <c r="B292" s="10"/>
    </row>
  </sheetData>
  <hyperlinks>
    <hyperlink ref="D12" r:id="rId1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current_week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Olney</dc:creator>
  <cp:lastModifiedBy>Gerben Daalmans</cp:lastModifiedBy>
  <dcterms:created xsi:type="dcterms:W3CDTF">2014-03-25T15:50:59Z</dcterms:created>
  <dcterms:modified xsi:type="dcterms:W3CDTF">2022-06-14T11:58:36Z</dcterms:modified>
</cp:coreProperties>
</file>